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2705" tabRatio="922"/>
  </bookViews>
  <sheets>
    <sheet name="Home" sheetId="10" r:id="rId1"/>
    <sheet name="Definitions" sheetId="38" r:id="rId2"/>
    <sheet name="Reporting Changes (1)" sheetId="36" r:id="rId3"/>
    <sheet name="Reporting Changes (2)" sheetId="41" r:id="rId4"/>
    <sheet name="Rebased Growth 2015" sheetId="42" r:id="rId5"/>
    <sheet name="Income Statement" sheetId="31" r:id="rId6"/>
    <sheet name="Adjusted EBITDA" sheetId="16" r:id="rId7"/>
    <sheet name="Cash Flow Statement" sheetId="14" r:id="rId8"/>
    <sheet name="Statement of financial position" sheetId="13" r:id="rId9"/>
    <sheet name="Capital expenditures" sheetId="17" r:id="rId10"/>
    <sheet name="Operating statistics" sheetId="4" r:id="rId11"/>
    <sheet name="Outlook 2017" sheetId="44" r:id="rId12"/>
    <sheet name="Broadband specs" sheetId="22" r:id="rId13"/>
    <sheet name="Multiple-play" sheetId="24" r:id="rId14"/>
    <sheet name="WIGO" sheetId="43" r:id="rId15"/>
    <sheet name="Pay TV" sheetId="34" r:id="rId16"/>
    <sheet name="Mobile" sheetId="32" r:id="rId17"/>
    <sheet name="Group structure" sheetId="19" r:id="rId18"/>
    <sheet name="Shareholder structure" sheetId="18" r:id="rId19"/>
    <sheet name="Debt profile" sheetId="12" r:id="rId20"/>
    <sheet name="Analyst coverage" sheetId="28" r:id="rId21"/>
    <sheet name="Calendar" sheetId="39" r:id="rId22"/>
  </sheets>
  <definedNames>
    <definedName name="_xlnm.Print_Area" localSheetId="6">'Adjusted EBITDA'!$A$1:$Y$35</definedName>
    <definedName name="_xlnm.Print_Area" localSheetId="20">'Analyst coverage'!$A$1:$J$48</definedName>
    <definedName name="_xlnm.Print_Area" localSheetId="12">'Broadband specs'!$A$1:$M$37</definedName>
    <definedName name="_xlnm.Print_Area" localSheetId="21">Calendar!$A$1:$L$42</definedName>
    <definedName name="_xlnm.Print_Area" localSheetId="9">'Capital expenditures'!$A$1:$AA$30</definedName>
    <definedName name="_xlnm.Print_Area" localSheetId="7">'Cash Flow Statement'!$A$1:$Y$75</definedName>
    <definedName name="_xlnm.Print_Area" localSheetId="19">'Debt profile'!$A$1:$N$33</definedName>
    <definedName name="_xlnm.Print_Area" localSheetId="1">Definitions!$B$1:$C$35</definedName>
    <definedName name="_xlnm.Print_Area" localSheetId="17">'Group structure'!$A$1:$I$65</definedName>
    <definedName name="_xlnm.Print_Area" localSheetId="0">Home!$A$1:$AC$67</definedName>
    <definedName name="_xlnm.Print_Area" localSheetId="5">'Income Statement'!$A$1:$W$86</definedName>
    <definedName name="_xlnm.Print_Area" localSheetId="16">Mobile!$A$2:$R$34</definedName>
    <definedName name="_xlnm.Print_Area" localSheetId="13">'Multiple-play'!$A$1:$O$44</definedName>
    <definedName name="_xlnm.Print_Area" localSheetId="10">'Operating statistics'!$A$1:$N$56</definedName>
    <definedName name="_xlnm.Print_Area" localSheetId="11">'Outlook 2017'!$A$1:$M$23</definedName>
    <definedName name="_xlnm.Print_Area" localSheetId="15">'Pay TV'!$A$1:$O$71</definedName>
    <definedName name="_xlnm.Print_Area" localSheetId="4">'Rebased Growth 2015'!$A$1:$S$57</definedName>
    <definedName name="_xlnm.Print_Area" localSheetId="2">'Reporting Changes (1)'!$A$1:$R$62</definedName>
    <definedName name="_xlnm.Print_Area" localSheetId="3">'Reporting Changes (2)'!$A$1:$K$54</definedName>
    <definedName name="_xlnm.Print_Area" localSheetId="18">'Shareholder structure'!$A$1:$O$51</definedName>
    <definedName name="_xlnm.Print_Area" localSheetId="8">'Statement of financial position'!$A$1:$J$75</definedName>
  </definedNames>
  <calcPr calcId="145621"/>
</workbook>
</file>

<file path=xl/calcChain.xml><?xml version="1.0" encoding="utf-8"?>
<calcChain xmlns="http://schemas.openxmlformats.org/spreadsheetml/2006/main">
  <c r="I14" i="12" l="1"/>
  <c r="I16" i="12" s="1"/>
  <c r="F10" i="12"/>
  <c r="E14" i="12"/>
  <c r="D10" i="12"/>
  <c r="C10" i="12"/>
  <c r="C26" i="12" s="1"/>
  <c r="D8" i="12"/>
  <c r="D26" i="12" s="1"/>
  <c r="E26" i="12"/>
</calcChain>
</file>

<file path=xl/sharedStrings.xml><?xml version="1.0" encoding="utf-8"?>
<sst xmlns="http://schemas.openxmlformats.org/spreadsheetml/2006/main" count="1065" uniqueCount="578">
  <si>
    <t>Business services</t>
  </si>
  <si>
    <t>% change yoy</t>
  </si>
  <si>
    <t>Basic cable television</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</si>
  <si>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</si>
  <si>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</si>
  <si>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</si>
  <si>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</si>
  <si>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</si>
  <si>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</si>
  <si>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</si>
  <si>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</si>
  <si>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</si>
  <si>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</si>
  <si>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</si>
  <si>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</si>
  <si>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Internet</t>
  </si>
  <si>
    <t>Telephony</t>
  </si>
  <si>
    <t>Services per customer relationship</t>
  </si>
  <si>
    <t>Finance income</t>
  </si>
  <si>
    <t>Finance expenses</t>
  </si>
  <si>
    <t>Share based compensation</t>
  </si>
  <si>
    <t>TABLE OF CONTENT</t>
  </si>
  <si>
    <t>Rob Goyens</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</si>
  <si>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</si>
  <si>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</si>
  <si>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</si>
  <si>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</si>
  <si>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</si>
  <si>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</si>
  <si>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</si>
  <si>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</si>
  <si>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</si>
  <si>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</si>
  <si>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</si>
  <si>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</si>
  <si>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</si>
  <si>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</si>
  <si>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</si>
  <si>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</si>
  <si>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</si>
  <si>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</si>
  <si>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</si>
  <si>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</si>
  <si>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</si>
  <si>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</si>
  <si>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</si>
  <si>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</si>
  <si>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</si>
  <si>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</si>
  <si>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</si>
  <si>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</si>
  <si>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</si>
  <si>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</si>
  <si>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</si>
  <si>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</si>
  <si>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</si>
  <si>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</si>
  <si>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</si>
  <si>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</si>
  <si>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</si>
  <si>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</si>
  <si>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</si>
  <si>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</si>
  <si>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</si>
  <si>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</si>
  <si>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</si>
  <si>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</si>
  <si>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</si>
  <si>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</si>
  <si>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</si>
  <si>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</si>
  <si>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</si>
  <si>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</si>
  <si>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</si>
  <si>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</si>
  <si>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</si>
  <si>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</si>
  <si>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</si>
  <si>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</si>
  <si>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</si>
  <si>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</si>
  <si>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Net interest income and foreign exchange gain</t>
  </si>
  <si>
    <t>ADJUSTED EBITDA</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</si>
  <si>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</si>
  <si>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</si>
  <si>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</si>
  <si>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</si>
  <si>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</si>
  <si>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</si>
  <si>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</si>
  <si>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</si>
  <si>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Current tax liability</t>
  </si>
  <si>
    <t>Revenue</t>
  </si>
  <si>
    <t>Total Services</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</si>
  <si>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</si>
  <si>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</si>
  <si>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</si>
  <si>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</si>
  <si>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</si>
  <si>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</si>
  <si>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</si>
  <si>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</si>
  <si>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</si>
  <si>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</si>
  <si>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</si>
  <si>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</si>
  <si>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</si>
  <si>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</si>
  <si>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</si>
  <si>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</si>
  <si>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</si>
  <si>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</si>
  <si>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</si>
  <si>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</si>
  <si>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t>Total accrued capital expenditures</t>
  </si>
  <si>
    <t>Accrued capital expenditures as % of revenue</t>
  </si>
  <si>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</si>
  <si>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</si>
  <si>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</si>
  <si>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</si>
  <si>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</si>
  <si>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</si>
  <si>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</si>
  <si>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</si>
  <si>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</si>
  <si>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</si>
  <si>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</si>
  <si>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</si>
  <si>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</si>
  <si>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</si>
  <si>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</si>
  <si>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</si>
  <si>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Telenet Webmail</t>
  </si>
  <si>
    <t>INVESTOR &amp; ANALYST CONTACT</t>
  </si>
  <si>
    <t>Maintenance and Other</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</si>
  <si>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</si>
  <si>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</si>
  <si>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</si>
  <si>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</si>
  <si>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</si>
  <si>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</si>
  <si>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</si>
  <si>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</si>
  <si>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</si>
  <si>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Basic Internet</t>
  </si>
  <si>
    <t>MOBILE</t>
  </si>
  <si>
    <t>Proceeds from issuance of debt, net of redemptions</t>
  </si>
  <si>
    <t>Interest payments due</t>
  </si>
  <si>
    <t>Semi-annually (Feb. and Aug.)</t>
  </si>
  <si>
    <t>Basic net earnings (loss) per share</t>
  </si>
  <si>
    <t>Diluted net earnings (loss) per share</t>
  </si>
  <si>
    <t>Loss on extinguishment of debt</t>
  </si>
  <si>
    <t>Total comprehensive income (loss) for the period</t>
  </si>
  <si>
    <t>Total equity attributable to owners of the Company</t>
  </si>
  <si>
    <t>Non-controlling interests</t>
  </si>
  <si>
    <t>Total equity</t>
  </si>
  <si>
    <t>Proceeds from sale of property and equipment</t>
  </si>
  <si>
    <t>Cash flows from operating activities</t>
  </si>
  <si>
    <t>Net cash from operating activities</t>
  </si>
  <si>
    <t>Cash flows from investing activities</t>
  </si>
  <si>
    <t>Cash flow from financing activities</t>
  </si>
  <si>
    <t>30 Mbps</t>
  </si>
  <si>
    <t>Broker</t>
  </si>
  <si>
    <t>Analyst</t>
  </si>
  <si>
    <t>E-mail</t>
  </si>
  <si>
    <t>Bank of America - Merrill Lynch</t>
  </si>
  <si>
    <t>Barclays Capital</t>
  </si>
  <si>
    <t>Citigroup</t>
  </si>
  <si>
    <t>Credit Suisse</t>
  </si>
  <si>
    <t>Paul Sidney</t>
  </si>
  <si>
    <t>paul.sidney@credit-suisse.com</t>
  </si>
  <si>
    <t>Goldman Sachs</t>
  </si>
  <si>
    <t>HSBC</t>
  </si>
  <si>
    <t>Nicolas Cote-Collison</t>
  </si>
  <si>
    <t>nicolas.cote-colisson@hsbcib.com</t>
  </si>
  <si>
    <t>ING</t>
  </si>
  <si>
    <t>Emmanuel Carlier</t>
  </si>
  <si>
    <t>emmanuel.carlier@ing.be</t>
  </si>
  <si>
    <t>JP Morgan</t>
  </si>
  <si>
    <t>KBC Securities</t>
  </si>
  <si>
    <t>Macquarie</t>
  </si>
  <si>
    <t>Kempen &amp; Co</t>
  </si>
  <si>
    <t>Stefaan Genoe</t>
  </si>
  <si>
    <t>Raymond James</t>
  </si>
  <si>
    <t>Stéphane Beyazian</t>
  </si>
  <si>
    <t>stephane.beyazian@raymondjames.com</t>
  </si>
  <si>
    <t>Marc Hesselink</t>
  </si>
  <si>
    <t>UBS</t>
  </si>
  <si>
    <t>ANALYST COVERAGE</t>
  </si>
  <si>
    <t>ABN AMRO</t>
  </si>
  <si>
    <t>marc.hesselink@nl.abnamro.com</t>
  </si>
  <si>
    <t>New Street Research</t>
  </si>
  <si>
    <t>Matthijs Van Leijenhorst</t>
  </si>
  <si>
    <t>matthijs.vanleijenhorst@keplercm.com</t>
  </si>
  <si>
    <t>Modem rental</t>
  </si>
  <si>
    <t>Wireless internet</t>
  </si>
  <si>
    <t>Included (for new customers only)</t>
  </si>
  <si>
    <t>Payments related to capital reductions and dividend</t>
  </si>
  <si>
    <t>Purchase of broadcasting rights for resale purposes</t>
  </si>
  <si>
    <t>Proceeds from the sale of broadcasting rights for resale purposes</t>
  </si>
  <si>
    <t>Other financing activities (incl. finance leases)</t>
  </si>
  <si>
    <t>August 15, 2022</t>
  </si>
  <si>
    <t>August 15, 2024</t>
  </si>
  <si>
    <t>sander.vanoort@kempen.nl</t>
  </si>
  <si>
    <t>Sander van Oort</t>
  </si>
  <si>
    <t>Net Leverage Ratio</t>
  </si>
  <si>
    <t>Senior Credit Facility</t>
  </si>
  <si>
    <t>Other Adjustments</t>
  </si>
  <si>
    <t>Net Total Debt</t>
  </si>
  <si>
    <t>Annualized EBITDA</t>
  </si>
  <si>
    <t>Licenses (3G mobile spectrum and DTT license)</t>
  </si>
  <si>
    <t>Telenet Security Pack</t>
  </si>
  <si>
    <t>Senior Secured Fixed Rate Notes</t>
  </si>
  <si>
    <t>€450 million Senior Secured Notes due 2022</t>
  </si>
  <si>
    <t>€250 million Senior Secured Notes due 2024</t>
  </si>
  <si>
    <t>Amended Senior Credit Facility</t>
  </si>
  <si>
    <t>Principal payments on capital leases (excluding network-related leases assumed in acquisitions)</t>
  </si>
  <si>
    <t>Principal payments on post acquisition additions to network leases</t>
  </si>
  <si>
    <t>Net interest expense, foreign exchange loss and other finance expense</t>
  </si>
  <si>
    <t>2GB</t>
  </si>
  <si>
    <t>1GB</t>
  </si>
  <si>
    <t>-</t>
  </si>
  <si>
    <t>Out-of-bundle</t>
  </si>
  <si>
    <t>Wi-Free</t>
  </si>
  <si>
    <t>3 Mbps</t>
  </si>
  <si>
    <r>
      <t xml:space="preserve">Speed </t>
    </r>
    <r>
      <rPr>
        <b/>
        <vertAlign val="superscript"/>
        <sz val="10"/>
        <rFont val="Arial"/>
        <family val="2"/>
      </rPr>
      <t>(1)</t>
    </r>
  </si>
  <si>
    <t>Whop</t>
  </si>
  <si>
    <t>Whoppa</t>
  </si>
  <si>
    <t>Optional</t>
  </si>
  <si>
    <t>Employees</t>
  </si>
  <si>
    <t>MULTIPLE-PLAY</t>
  </si>
  <si>
    <t>Multiple-play bundles</t>
  </si>
  <si>
    <t>Including</t>
  </si>
  <si>
    <r>
      <t xml:space="preserve">Unlimited calls to land lines in Belgium during offpeak hours </t>
    </r>
    <r>
      <rPr>
        <vertAlign val="superscript"/>
        <sz val="8"/>
        <rFont val="Arial"/>
        <family val="2"/>
      </rPr>
      <t>(3)</t>
    </r>
  </si>
  <si>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</si>
  <si>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</si>
  <si>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</si>
  <si>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</si>
  <si>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</si>
  <si>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</si>
  <si>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</si>
  <si>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</si>
  <si>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</si>
  <si>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</si>
  <si>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</si>
  <si>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</si>
  <si>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</si>
  <si>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</si>
  <si>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</si>
  <si>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</si>
  <si>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</si>
  <si>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Kepler Cheuvreux</t>
  </si>
  <si>
    <t>N.M.  -  Not Meaningful</t>
  </si>
  <si>
    <t>PAY TELEVISION</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</si>
  <si>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</si>
  <si>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</si>
  <si>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</si>
  <si>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</si>
  <si>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</si>
  <si>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</si>
  <si>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</si>
  <si>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Premier League (UK)</t>
  </si>
  <si>
    <t>Bundesliga (Germany)</t>
  </si>
  <si>
    <t>DFB Pokal (Germany)</t>
  </si>
  <si>
    <t>Eredivisie (Netherlands)</t>
  </si>
  <si>
    <t>Coppa Italia (Italy)</t>
  </si>
  <si>
    <t>Super Cup (Spain)</t>
  </si>
  <si>
    <t>Copa del Rey (Spain, finals)</t>
  </si>
  <si>
    <t>NBA Basketball</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</si>
  <si>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</si>
  <si>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</si>
  <si>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Fixed | 6.25%</t>
  </si>
  <si>
    <t>Fixed | 6.75%</t>
  </si>
  <si>
    <t>jeff@pvtl.com</t>
  </si>
  <si>
    <t>Société Générale</t>
  </si>
  <si>
    <t>ottavio.adorisio@sgcib.com</t>
  </si>
  <si>
    <t>Pivotal Research Group</t>
  </si>
  <si>
    <t>Ottavio Adorisio</t>
  </si>
  <si>
    <r>
      <t>Subscription fee (€ per month, incl 21% VAT)</t>
    </r>
    <r>
      <rPr>
        <vertAlign val="superscript"/>
        <sz val="8"/>
        <rFont val="Arial"/>
        <family val="2"/>
      </rPr>
      <t xml:space="preserve"> </t>
    </r>
  </si>
  <si>
    <t>4G access</t>
  </si>
  <si>
    <t>King Supersize</t>
  </si>
  <si>
    <t>September 30, 2020</t>
  </si>
  <si>
    <t>Ruben Devos</t>
  </si>
  <si>
    <t>ruben.devos@kbcsecurities.be</t>
  </si>
  <si>
    <t>Guy Peddy</t>
  </si>
  <si>
    <t>guy.peddy@macquarie.com</t>
  </si>
  <si>
    <t>Weighted average shares outstanding (in million)</t>
  </si>
  <si>
    <t>Operating charges related to acquisitions or divestitures</t>
  </si>
  <si>
    <t>€ million (except shares and per share amounts)</t>
  </si>
  <si>
    <t>€ million</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</si>
  <si>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</si>
  <si>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</si>
  <si>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</si>
  <si>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</si>
  <si>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</si>
  <si>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</si>
  <si>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 xml:space="preserve">Vikram Karnany </t>
  </si>
  <si>
    <t>vikram.karnany@ubs.com</t>
  </si>
  <si>
    <t>Q4'14</t>
  </si>
  <si>
    <t>FY'14</t>
  </si>
  <si>
    <t>Play</t>
  </si>
  <si>
    <t>Play More</t>
  </si>
  <si>
    <t>Music choice channels</t>
  </si>
  <si>
    <t>Total Facility</t>
  </si>
  <si>
    <t>REPORTING CHANGES</t>
  </si>
  <si>
    <t>David Wright</t>
  </si>
  <si>
    <t>dawright@baml.com</t>
  </si>
  <si>
    <t>Daniel Morris</t>
  </si>
  <si>
    <t>Play and Play More lline-up</t>
  </si>
  <si>
    <t>daniel.m.morris@barclays.com</t>
  </si>
  <si>
    <t>As reported</t>
  </si>
  <si>
    <t>As represented</t>
  </si>
  <si>
    <t>Video</t>
  </si>
  <si>
    <t>Fixed-line telephony</t>
  </si>
  <si>
    <t>Mobile telephony</t>
  </si>
  <si>
    <t>Customer relationship information - Combined Network</t>
  </si>
  <si>
    <t>Triple-play customers</t>
  </si>
  <si>
    <t>Total customer relationships</t>
  </si>
  <si>
    <t>ARPU per customer relationship (€/month)</t>
  </si>
  <si>
    <t>Penetration</t>
  </si>
  <si>
    <r>
      <t>Digitalization rate</t>
    </r>
    <r>
      <rPr>
        <vertAlign val="superscript"/>
        <sz val="8"/>
        <rFont val="Arial"/>
        <family val="2"/>
      </rPr>
      <t xml:space="preserve"> </t>
    </r>
  </si>
  <si>
    <t>Q1'15</t>
  </si>
  <si>
    <t>Revenue by nature</t>
  </si>
  <si>
    <t>Other</t>
  </si>
  <si>
    <t>Subscription revenue:</t>
  </si>
  <si>
    <t>Internet Fiber 100</t>
  </si>
  <si>
    <t>100 Mbps</t>
  </si>
  <si>
    <t>Internet Fiber 200</t>
  </si>
  <si>
    <t>200 Mbps</t>
  </si>
  <si>
    <t>Income taxes paid</t>
  </si>
  <si>
    <t>Total video</t>
  </si>
  <si>
    <t>Cable subscription revenue</t>
  </si>
  <si>
    <t>Total subscription revenue</t>
  </si>
  <si>
    <t>Share of the result of equity accounted investees</t>
  </si>
  <si>
    <t>Cash payments for direct acquisiton and divestiture costs</t>
  </si>
  <si>
    <t>Q2'15</t>
  </si>
  <si>
    <t>H1'15</t>
  </si>
  <si>
    <t>Revolving Credit Facility (Facility X)</t>
  </si>
  <si>
    <t>Revolving Credit Facility (Facility Z)</t>
  </si>
  <si>
    <t>June 30, 2018</t>
  </si>
  <si>
    <t>Own Shares</t>
  </si>
  <si>
    <t>Passion XL</t>
  </si>
  <si>
    <t>Unrestricted 7-day catch-up TV</t>
  </si>
  <si>
    <t>€530 million Senior Secured Notes due 2027</t>
  </si>
  <si>
    <t>July 15, 2027</t>
  </si>
  <si>
    <t>Fixed | 4.875%</t>
  </si>
  <si>
    <t>Semi-annually (Jan. and July)</t>
  </si>
  <si>
    <t>(1) Including 94.827 Liquidation Dispreference Shares.</t>
  </si>
  <si>
    <t>Total broadband internet</t>
  </si>
  <si>
    <t>Total fixed-line telephony</t>
  </si>
  <si>
    <t>Q3'15</t>
  </si>
  <si>
    <t>9M'15</t>
  </si>
  <si>
    <t>Degroof Petercam</t>
  </si>
  <si>
    <t>DEFINITIONS</t>
  </si>
  <si>
    <t>10 (5 GB)</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</si>
  <si>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</si>
  <si>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(4) Including basic cable television subscription fee, including HD Digicorder</t>
  </si>
  <si>
    <t>Basic video subscription fee included</t>
  </si>
  <si>
    <t>Enhanced video</t>
  </si>
  <si>
    <t>"Triiing" app included (free WiFi calling at fixed line rates)</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</si>
  <si>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 .</t>
  </si>
  <si>
    <t>REPORTING CALENDAR</t>
  </si>
  <si>
    <t>Investor &amp; Analyst Conference call</t>
  </si>
  <si>
    <t>Deferred tax</t>
  </si>
  <si>
    <t>Q4'15</t>
  </si>
  <si>
    <t>FY'15</t>
  </si>
  <si>
    <t>Profit before income tax</t>
  </si>
  <si>
    <t>Remeasurements of defined benefit liability/(asset)</t>
  </si>
  <si>
    <t>Gain on disposal of property and equipment and other intangible assets</t>
  </si>
  <si>
    <t>Restructuring gains (charges)</t>
  </si>
  <si>
    <t>Adjusted EBITDA</t>
  </si>
  <si>
    <t>Accrued capital expenditures</t>
  </si>
  <si>
    <t>7.2%</t>
  </si>
  <si>
    <t>7.0%</t>
  </si>
  <si>
    <t>7.7%</t>
  </si>
  <si>
    <t>Multiple-play penetration</t>
  </si>
  <si>
    <t>Total Services (excl mobile telephony)</t>
  </si>
  <si>
    <t>Business fixed-line telephony</t>
  </si>
  <si>
    <t>Residential fixed-line telephony</t>
  </si>
  <si>
    <t>Business broadband internet</t>
  </si>
  <si>
    <t xml:space="preserve">Enhanced video </t>
  </si>
  <si>
    <t xml:space="preserve">Basic video </t>
  </si>
  <si>
    <r>
      <t>Homes passed - Combined Network</t>
    </r>
    <r>
      <rPr>
        <vertAlign val="superscript"/>
        <sz val="8"/>
        <rFont val="Arial"/>
        <family val="2"/>
      </rPr>
      <t xml:space="preserve"> </t>
    </r>
  </si>
  <si>
    <t>85  basic enhanced video channels, including 17 HD channels</t>
  </si>
  <si>
    <t>Paid access to Play, Play More and Play Sports possible</t>
  </si>
  <si>
    <t>"Yelo Play" app included</t>
  </si>
  <si>
    <t>Play Sports line-up</t>
  </si>
  <si>
    <t>Soccer</t>
  </si>
  <si>
    <t>Jupiler Pro League (Belgium)</t>
  </si>
  <si>
    <t>Crocky Cup (Belgium)</t>
  </si>
  <si>
    <t>La Liga (Spain)</t>
  </si>
  <si>
    <t>Coupe de la Ligue (France)</t>
  </si>
  <si>
    <t>Basketball</t>
  </si>
  <si>
    <t>Euroleague</t>
  </si>
  <si>
    <t>Scooore League (Belgium)</t>
  </si>
  <si>
    <t>Volleyball</t>
  </si>
  <si>
    <t>Belgian League</t>
  </si>
  <si>
    <t>Hockey</t>
  </si>
  <si>
    <t>Euro Hockey League</t>
  </si>
  <si>
    <t>Motorsports</t>
  </si>
  <si>
    <t>Formula 1</t>
  </si>
  <si>
    <t>Formula E</t>
  </si>
  <si>
    <t>WRC</t>
  </si>
  <si>
    <t>MX GP motorcross</t>
  </si>
  <si>
    <t>Golf</t>
  </si>
  <si>
    <t>European Tour</t>
  </si>
  <si>
    <t>USPGA</t>
  </si>
  <si>
    <t>Ryder Cup</t>
  </si>
  <si>
    <t>Cyclocross</t>
  </si>
  <si>
    <t>UCI world cup</t>
  </si>
  <si>
    <t>Superprestige</t>
  </si>
  <si>
    <t>Cycling</t>
  </si>
  <si>
    <t>Tour down Under</t>
  </si>
  <si>
    <t>Tour de Suisse</t>
  </si>
  <si>
    <t>Tour des Fjords</t>
  </si>
  <si>
    <t>Cadel Evans Classic</t>
  </si>
  <si>
    <t>Owners of the Company</t>
  </si>
  <si>
    <t>Subscription revenue</t>
  </si>
  <si>
    <t>Expenses by nature</t>
  </si>
  <si>
    <t>Network operating expenses</t>
  </si>
  <si>
    <t>Staff-related expenses</t>
  </si>
  <si>
    <t>Sales and marketing expenses</t>
  </si>
  <si>
    <t>Outsourced labor and Professional services</t>
  </si>
  <si>
    <t>Other indirect expenses</t>
  </si>
  <si>
    <t>Q1'16</t>
  </si>
  <si>
    <t>Rebased</t>
  </si>
  <si>
    <r>
      <t xml:space="preserve">54.3 </t>
    </r>
    <r>
      <rPr>
        <vertAlign val="superscript"/>
        <sz val="8"/>
        <rFont val="Arial"/>
        <family val="2"/>
      </rPr>
      <t>(1)</t>
    </r>
  </si>
  <si>
    <t>(1)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</si>
  <si>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(2) Maintenance and Other capital expenditures in Q1 2016 reflected the recognition of the non-exclusive broadcasting rights for the Jupiler Pro League for the 2016-2017 season and the exclusive UK Premier League broadcasting rights for the three seasons starting 2016-2017. Under EU IFRS, these broadcasting rights have been capitalized as intangible assets and will be amortized on a pro-rata basis as the season progresses.</t>
  </si>
  <si>
    <r>
      <rPr>
        <b/>
        <sz val="8"/>
        <rFont val="Arial"/>
        <family val="2"/>
      </rPr>
      <t>Basic Video Subscriber</t>
    </r>
    <r>
      <rPr>
        <sz val="8"/>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</si>
  <si>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rFont val="Arial"/>
        <family val="2"/>
      </rPr>
      <t xml:space="preserve">Internet Subscriber </t>
    </r>
    <r>
      <rPr>
        <sz val="8"/>
        <rFont val="Arial"/>
        <family val="2"/>
      </rPr>
      <t>is a home, residential multiple dwelling unit or commercial unit that receives internet services over the Combined Network.</t>
    </r>
  </si>
  <si>
    <r>
      <rPr>
        <b/>
        <sz val="8"/>
        <rFont val="Arial"/>
        <family val="2"/>
      </rPr>
      <t>Enhanced Video Subscribe</t>
    </r>
    <r>
      <rPr>
        <sz val="8"/>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</si>
  <si>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rFont val="Arial"/>
        <family val="2"/>
      </rPr>
      <t xml:space="preserve">Fixed-line Telephony Subscriber </t>
    </r>
    <r>
      <rPr>
        <sz val="8"/>
        <rFont val="Arial"/>
        <family val="2"/>
      </rPr>
      <t>is a home, residential multiple dwelling unit or commercial unit that receives fixed-line voice services over the Combined Network. Fixed-line telephony Subscribers exclude mobile telephony subscribers.</t>
    </r>
  </si>
  <si>
    <r>
      <rPr>
        <b/>
        <sz val="8"/>
        <rFont val="Arial"/>
        <family val="2"/>
      </rPr>
      <t xml:space="preserve">Telenet's mobile subscriber </t>
    </r>
    <r>
      <rPr>
        <sz val="8"/>
        <rFont val="Arial"/>
        <family val="2"/>
      </rPr>
      <t>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</si>
  <si>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rFont val="Arial"/>
        <family val="2"/>
      </rPr>
      <t>Customer Relationships</t>
    </r>
    <r>
      <rPr>
        <sz val="8"/>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</si>
  <si>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rFont val="Arial"/>
        <family val="2"/>
      </rPr>
      <t xml:space="preserve">Average Revenue Per Unit (“ARPU”) </t>
    </r>
    <r>
      <rPr>
        <sz val="8"/>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</si>
  <si>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rFont val="Arial"/>
        <family val="2"/>
      </rPr>
      <t>Homes Passed</t>
    </r>
    <r>
      <rPr>
        <sz val="8"/>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</si>
  <si>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rFont val="Arial"/>
        <family val="2"/>
      </rPr>
      <t>RGU</t>
    </r>
    <r>
      <rPr>
        <sz val="8"/>
        <rFont val="Arial"/>
        <family val="2"/>
      </rPr>
      <t xml:space="preserve"> is separately a Basic Video Subscriber, Enhanced Video Subscriber, Internet Subscriber or Fixed-line Telephony Subscriber. A home, residential multiple dwelling unit, or commercial unit may contain one or more RGUs. For example, if a residential customer subscribed to Telenet's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</si>
  <si>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rFont val="Arial"/>
        <family val="2"/>
      </rPr>
      <t xml:space="preserve">Customer Churn </t>
    </r>
    <r>
      <rPr>
        <sz val="8"/>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</si>
  <si>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t xml:space="preserve">Our </t>
    </r>
    <r>
      <rPr>
        <b/>
        <sz val="8"/>
        <rFont val="Arial"/>
        <family val="2"/>
      </rPr>
      <t>ARPU per mobile subscriber</t>
    </r>
    <r>
      <rPr>
        <sz val="8"/>
        <rFont val="Arial"/>
        <family val="2"/>
      </rPr>
      <t xml:space="preserve"> calculation that excludes interconnect revenue refers to the average monthly mobile subscription revenue per average mobile subscribers in service and is calculated by dividing the average monthly mobile subscription revenue (excluding activation fees, handset sales and late fees) for the indicated period, by the average of the opening and closing balances of mobile subscribers in service for the period. Our ARPU per mobile subscriber calculation that includes interconnect revenue increases the numerator in the above-described calculation by the amount of mobile interconnect revenue during the period.</t>
    </r>
  </si>
  <si>
    <r>
      <rPr>
        <b/>
        <sz val="8"/>
        <rFont val="Arial"/>
        <family val="2"/>
      </rPr>
      <t>Net leverage ratio</t>
    </r>
    <r>
      <rPr>
        <sz val="8"/>
        <rFont val="Arial"/>
        <family val="2"/>
      </rPr>
      <t xml:space="preserve"> is calculated as per the 2015 Amended Senior Credit Facility definition, using net total debt, excluding (i) subordinated shareholder loans, (ii) capitalized elements of indebtedness under the Clientele and Annuity Fees, (iii) any finance leases entered into on or prior to August 1, 2007, and (iv) any indebtedness incurred under the network lease entered into with the pure intermunicipalities up to a maximum aggregate amount of €195.0 million, divided by last two quarters’ Consolidated Annualized EBITDA.</t>
    </r>
  </si>
  <si>
    <t>—</t>
  </si>
  <si>
    <t>Profit (loss) for the period</t>
  </si>
  <si>
    <t>Profit (loss) attributable to:</t>
  </si>
  <si>
    <t>Total comprehensive income (loss) for the period, attributable to:</t>
  </si>
  <si>
    <t>Earnings (loss) per share:</t>
  </si>
  <si>
    <t>Repurchase of own shares, net of sale of own shares</t>
  </si>
  <si>
    <r>
      <t xml:space="preserve">130.3 </t>
    </r>
    <r>
      <rPr>
        <vertAlign val="superscript"/>
        <sz val="8"/>
        <rFont val="Arial"/>
        <family val="2"/>
      </rPr>
      <t>(2)</t>
    </r>
  </si>
  <si>
    <t xml:space="preserve">Mobile </t>
  </si>
  <si>
    <t>Postpaid</t>
  </si>
  <si>
    <t>Prepaid</t>
  </si>
  <si>
    <t>Total mobile subscribers</t>
  </si>
  <si>
    <t>200 GB</t>
  </si>
  <si>
    <t>Currency</t>
  </si>
  <si>
    <t>EUR</t>
  </si>
  <si>
    <t>Morgan Stanley</t>
  </si>
  <si>
    <t>Laura Ashforth</t>
  </si>
  <si>
    <t>laura.ashforth@morganstanley.com</t>
  </si>
  <si>
    <t>Direct costs (programming, copyrights, interconnect and other)</t>
  </si>
  <si>
    <t>Depreciation, amortization, impairment and restructuring charges</t>
  </si>
  <si>
    <t>Net interest expense, foreign exchange loss and other finance expenses</t>
  </si>
  <si>
    <t>Purchases of intangibles</t>
  </si>
  <si>
    <t>Acquisition of and loans to subsidiaries and equity accounted investees</t>
  </si>
  <si>
    <t>Cash flow from (used in) financing activities</t>
  </si>
  <si>
    <t>Revolving Facility Excluded Amount</t>
  </si>
  <si>
    <r>
      <t xml:space="preserve">Public </t>
    </r>
    <r>
      <rPr>
        <vertAlign val="superscript"/>
        <sz val="8"/>
        <rFont val="Arial"/>
        <family val="2"/>
      </rPr>
      <t>(2)</t>
    </r>
  </si>
  <si>
    <t>(2) Including 16 Liquidation Dispreference Shares held by Interkabel Vlaanderen CVBA and 30 golden Shares held by the financing intermunicipalities</t>
  </si>
  <si>
    <t>Quarterly (March, June, Sept., Dec.)</t>
  </si>
  <si>
    <t>REBASED GROWTH</t>
  </si>
  <si>
    <t>Q2'16</t>
  </si>
  <si>
    <t>H1'16</t>
  </si>
  <si>
    <t>Play Sports</t>
  </si>
  <si>
    <t>From 18.40</t>
  </si>
  <si>
    <t>150 GB</t>
  </si>
  <si>
    <t>²</t>
  </si>
  <si>
    <t>Not applicable</t>
  </si>
  <si>
    <t>rob.goyens@telenetgroup.be</t>
  </si>
  <si>
    <t>Q3'16</t>
  </si>
  <si>
    <t>9M'16</t>
  </si>
  <si>
    <t>Michael Bishop</t>
  </si>
  <si>
    <t>michael.bishop@gs.com</t>
  </si>
  <si>
    <t>Nawar Cristini</t>
  </si>
  <si>
    <t>nawar.cristini@jpmorgan.com</t>
  </si>
  <si>
    <t>Deutsche Bank</t>
  </si>
  <si>
    <t>Roshan Ranjit</t>
  </si>
  <si>
    <t>roshan.ranjit@db.com</t>
  </si>
  <si>
    <t>BlackRock, Inc.</t>
  </si>
  <si>
    <t>Vice-President Treasury, Investor Relations &amp; Real Estate</t>
  </si>
  <si>
    <t>Overdraft Facility</t>
  </si>
  <si>
    <t>Unrealized synergies</t>
  </si>
  <si>
    <t>Annualized EBITDA, incl. unrealized synergies</t>
  </si>
  <si>
    <t>10 Mbps</t>
  </si>
  <si>
    <t>20 Mbps</t>
  </si>
  <si>
    <t>WIGO</t>
  </si>
  <si>
    <t>For an overview of the BASE mobile tariff plans, we refer to https://www.base.be/nl.html</t>
  </si>
  <si>
    <t>TELENET - INVESTOR &amp; ANALYST TOOLKIT Q4 2016</t>
  </si>
  <si>
    <t>Q4'16</t>
  </si>
  <si>
    <t>FY'16</t>
  </si>
  <si>
    <r>
      <t xml:space="preserve">Reporting Dates </t>
    </r>
    <r>
      <rPr>
        <b/>
        <vertAlign val="superscript"/>
        <sz val="9"/>
        <rFont val="Arial"/>
        <family val="2"/>
      </rPr>
      <t>(1)</t>
    </r>
  </si>
  <si>
    <t>AGM</t>
  </si>
  <si>
    <t>(1) Dates may be subject ti change</t>
  </si>
  <si>
    <t>Online publication of 2016 Annual Report</t>
  </si>
  <si>
    <t>Start of the closed period for the Q1 2017 results</t>
  </si>
  <si>
    <t>Q1 2017 results</t>
  </si>
  <si>
    <t>Start of the closed period for the H1 2017 results</t>
  </si>
  <si>
    <t>H1 2017 results</t>
  </si>
  <si>
    <t>Start of the closed period for the 9M 2017 results</t>
  </si>
  <si>
    <t>9M 2017 results</t>
  </si>
  <si>
    <t>Friday, March 24, 2017</t>
  </si>
  <si>
    <t>Monday, April 3, 2017</t>
  </si>
  <si>
    <t>Wednesday, April 26, 2017 (3:00pm CET)</t>
  </si>
  <si>
    <t>Thursday, April 27, 2017 (7:00am CET)</t>
  </si>
  <si>
    <t>Thursday, April 27, 2017 (3:00pm CET)</t>
  </si>
  <si>
    <t>Monday, July 3, 2017</t>
  </si>
  <si>
    <t>Thursday, July 27, 2017 (7:00am CET)</t>
  </si>
  <si>
    <t>Thursday, July 27, 2017 (3:00pm CET)</t>
  </si>
  <si>
    <t>Monday, October 2, 2017</t>
  </si>
  <si>
    <t>Thursday, October 26, 2017 (7:00am CET)</t>
  </si>
  <si>
    <t>Thursday, October 26, 2017 (3:00pm CET)</t>
  </si>
  <si>
    <t>s.genoe@degroofpetercam.com</t>
  </si>
  <si>
    <t>james@newstreetresearch.com</t>
  </si>
  <si>
    <t>James Ratzer</t>
  </si>
  <si>
    <t>Wilton Fry</t>
  </si>
  <si>
    <t>wilton.fry@rbccm.com</t>
  </si>
  <si>
    <t>Term Loan AE</t>
  </si>
  <si>
    <t>Term Loan AF</t>
  </si>
  <si>
    <t>January 31, 2025</t>
  </si>
  <si>
    <t>Floating | 3-month LIBOR (0% floor) + 3.00%</t>
  </si>
  <si>
    <t>Floating | 3-month EURIBOR (0% floor) + 3.25%</t>
  </si>
  <si>
    <t>Floating | 1-month EURIBOR (0% floor) + 2.75%</t>
  </si>
  <si>
    <t>Floating | 1-month EURIBOR (0% floor) + 2.25%</t>
  </si>
  <si>
    <t>Floating | 1-month EURIBOR (0% floor) + 1.60%</t>
  </si>
  <si>
    <t>The debt maturity profile as of December 31, 2016 was the following:</t>
  </si>
  <si>
    <t>Impairment of investments in equity accounted investees</t>
  </si>
  <si>
    <t>Impair of long-lived assets - Intangible</t>
  </si>
  <si>
    <t>—%</t>
  </si>
  <si>
    <t>N.M.</t>
  </si>
  <si>
    <t>For purposes of calculating rebased growth rates on a comparable basis for the three and twelve months ended December 31, 2016, we have adjusted our historical revenue and Adjusted EBITDA to include the pre-acquisition revenue and Adjusted EBITDA of BASE in our rebased amounts for the three and twelve months ended December 31, 2015 to the same extent that the revenue and Adjusted EBITDA are included in our results for the three and twelve months ended December 31, 2016 (BASE being fully consolidated since February 11, 2016).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and are not presented as a measure of our pro forma financial performance.</t>
  </si>
  <si>
    <r>
      <t xml:space="preserve">For purposes of calculating </t>
    </r>
    <r>
      <rPr>
        <b/>
        <sz val="8"/>
        <rFont val="Arial"/>
        <family val="2"/>
      </rPr>
      <t xml:space="preserve">rebased growth </t>
    </r>
    <r>
      <rPr>
        <sz val="8"/>
        <rFont val="Arial"/>
        <family val="2"/>
      </rPr>
      <t>rates on a comparable basis for the three and twelve months ended December 31, 2016, we have adjusted our historical revenue and Adjusted EBITDA to include the pre-acquisition revenue and Adjusted EBITDA of BASE in our rebased amounts for the three and twelve months ended December 31, 2015 to the same extent that the revenue and Adjusted EBITDA are included in our results for the three and twelve months ended December 31, 2016 (BASE being fully consolidated since February 11, 2016).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and are not presented as a measure of our pro forma financial performance.</t>
    </r>
  </si>
  <si>
    <r>
      <t>Under “</t>
    </r>
    <r>
      <rPr>
        <b/>
        <sz val="8"/>
        <rFont val="Arial"/>
        <family val="2"/>
      </rPr>
      <t>Choose Your Device</t>
    </r>
    <r>
      <rPr>
        <sz val="8"/>
        <rFont val="Arial"/>
        <family val="2"/>
      </rPr>
      <t>” contractual arrangements, which include separate contracts for the mobile handset and airtime, Telenet generally recognizes the full sales price for the mobile handset upon delivery as a component of other revenue, regardless of whether the sales price is received upfront or in installments. Revenue associated with the airtime services is recognized as mobile subscription revenue over the contractual term of the airtime services contract. Prior to the launch of “Choose Your Device” in July 2015, handsets were generally provided to customers on a subsidized basis. As a result, revenue associated with the handset was only recognized upfront to the extent of cash collected at the time of sale, and the monthly amounts collected for both the handset and airtime were included in mobile subscription revenue over the term of the contract. Handset costs associated with “Choose Your Device” handset revenue are expensed at the point of sale.</t>
    </r>
  </si>
  <si>
    <r>
      <rPr>
        <b/>
        <sz val="8"/>
        <rFont val="Arial"/>
        <family val="2"/>
      </rPr>
      <t>EBITDA</t>
    </r>
    <r>
      <rPr>
        <sz val="8"/>
        <rFont val="Arial"/>
        <family val="2"/>
      </rPr>
      <t xml:space="preserve"> is defined as profit before net finance expense, the share of the result of equity accounted investees, income taxes, depreciation, amortization and impairment. </t>
    </r>
    <r>
      <rPr>
        <b/>
        <sz val="8"/>
        <rFont val="Arial"/>
        <family val="2"/>
      </rPr>
      <t>Adjusted EBITDA</t>
    </r>
    <r>
      <rPr>
        <sz val="8"/>
        <rFont val="Arial"/>
        <family val="2"/>
      </rPr>
      <t xml:space="preserve">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measure.µ</t>
    </r>
  </si>
  <si>
    <r>
      <rPr>
        <b/>
        <sz val="8"/>
        <rFont val="Arial"/>
        <family val="2"/>
      </rPr>
      <t>Accrued capital expenditures</t>
    </r>
    <r>
      <rPr>
        <sz val="8"/>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t>
    </r>
  </si>
  <si>
    <r>
      <rPr>
        <b/>
        <sz val="8"/>
        <rFont val="Arial"/>
        <family val="2"/>
      </rPr>
      <t>Adjusted Free Cash Flow</t>
    </r>
    <r>
      <rPr>
        <sz val="8"/>
        <rFont val="Arial"/>
        <family val="2"/>
      </rPr>
      <t xml:space="preserve"> is defined as net cash provided by the Company’s operating activities, plus (i) cash payments for third-party costs directly associated with successful and unsuccessful acquisitions and divestitures and (ii) expenses financed by an intermediary, less (i) purchases of property and equipment and purchases of intangibles as reported in the Company's consolidated statement of cash flows, (ii) principal payments on amounts financed by vendors and intermediaries, (iii) principal payments on capital leases (exclusive of network-related leases that were assumed in acquisitions), and (iv) principal payments on post acquisition additions to network leases, each as reported in the Company’s consolidated statement of cash flows. Adjusted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r>
  </si>
  <si>
    <r>
      <rPr>
        <b/>
        <sz val="8"/>
        <rFont val="Arial"/>
        <family val="2"/>
      </rPr>
      <t>Reminder fees and carriage fees:</t>
    </r>
    <r>
      <rPr>
        <sz val="8"/>
        <rFont val="Arial"/>
        <family val="2"/>
      </rPr>
      <t xml:space="preserve"> In Q1 2016, we changed the way we present the billed reminder fees and carriage fees in order to further align with our controlling shareholder. As from January 1, 2016, carriage fees will  no longer be recognized as revenue, but will be netted off against our direct expenses as we consider charged carriage fees and our purchase of distributable content as a single transaction going forward. In addition, reminder fees will be recognized as revenue from January 1, 2016 as these fees are considered to represent a separately identifiable revenue stream, whereas previously reminder fees were recognized net of the related costs in our indirect expense line. The two aforementioned changes in presentation favorably impacted our revenue for the full year 2016 by €14.6 million (Q1, Q2, Q3 and Q4 2016: €3.6 million, €3.7 million, €3.7 million and €3.6 million, respectively) and our FY 2015 revenue by €13.4 million (Q1, Q2, Q3 and Q4 2015: €3.1 million, €3.5 million, €3.4 million, and €3.4 million respectively), but did not impact our Adjusted EBITDA and cash flows. We have also applied these changes retroactively to the prior year quarters.</t>
    </r>
  </si>
  <si>
    <r>
      <rPr>
        <b/>
        <sz val="8"/>
        <rFont val="Arial"/>
        <family val="2"/>
      </rPr>
      <t>Expenses by nature:</t>
    </r>
    <r>
      <rPr>
        <sz val="8"/>
        <rFont val="Arial"/>
        <family val="2"/>
      </rPr>
      <t xml:space="preserve"> In Q1 2016, we changed the way we present our total expenses to align with our internal reporting framework. As a consequence, we now provide more detailed disclosure of our operating expenditure, whereas the vast majority of our operating expenses were previously predominantly captured under "network operating and service costs". The representation of our expenses did not impact our Adjusted EBITDA and operating profit. We have also applied these changes retroactively to the prior year quarters.</t>
    </r>
  </si>
  <si>
    <t>Income tax benefit (expense)</t>
  </si>
  <si>
    <t>Adjusted Free Cash Flow</t>
  </si>
  <si>
    <t xml:space="preserve">Adjusted Free Cash Flow </t>
  </si>
  <si>
    <t>Expenses financed by an intermediary</t>
  </si>
  <si>
    <t>Principal payments on amounts financed by vendors and intermediaries</t>
  </si>
  <si>
    <t>Income tax expense (benefit)</t>
  </si>
  <si>
    <t>6 GB</t>
  </si>
  <si>
    <t>Unlimited</t>
  </si>
  <si>
    <t>Fair use</t>
  </si>
  <si>
    <t>The structure of the Telenet Group as of January 1, 2017 is the following:</t>
  </si>
  <si>
    <t>The shareholder structure as of December 29, 2016 was the following:</t>
  </si>
  <si>
    <t>Quarterly (Jan., April, July, Oct.)</t>
  </si>
  <si>
    <t>December 31, 2017</t>
  </si>
  <si>
    <t>Nayab Amjad</t>
  </si>
  <si>
    <t>nayab.amjad@investmentresearch.citi.com</t>
  </si>
  <si>
    <t>Impairment of an investment in an equity accounted investee</t>
  </si>
  <si>
    <t>Net profit margin</t>
  </si>
  <si>
    <t>OUTLOOK 2017</t>
  </si>
  <si>
    <t>Revenue growth (rebased)</t>
  </si>
  <si>
    <t>Adjusted EBITDA growth (rebased)</t>
  </si>
  <si>
    <t>Accrued capital expenditures, as a % of revenue</t>
  </si>
  <si>
    <t>Outlook 2017</t>
  </si>
  <si>
    <r>
      <t>2016 rebased</t>
    </r>
    <r>
      <rPr>
        <b/>
        <vertAlign val="superscript"/>
        <sz val="8"/>
        <color indexed="23"/>
        <rFont val="Arial"/>
        <family val="2"/>
      </rPr>
      <t>1</t>
    </r>
  </si>
  <si>
    <t>Stable</t>
  </si>
  <si>
    <t>Mid-single-digit</t>
  </si>
  <si>
    <r>
      <t>Around 24%</t>
    </r>
    <r>
      <rPr>
        <vertAlign val="superscript"/>
        <sz val="8"/>
        <rFont val="Arial"/>
        <family val="2"/>
      </rPr>
      <t>2</t>
    </r>
  </si>
  <si>
    <r>
      <t>€350.0 - €375.0 million</t>
    </r>
    <r>
      <rPr>
        <vertAlign val="superscript"/>
        <sz val="8"/>
        <rFont val="Arial"/>
        <family val="2"/>
      </rPr>
      <t>3</t>
    </r>
  </si>
  <si>
    <t>2016 reported</t>
  </si>
  <si>
    <t>Rebase impact</t>
  </si>
  <si>
    <t>n/a</t>
  </si>
  <si>
    <t>1 For purposes of determining our 2017 guidance, our 2016 revenue and Adjusted EBITDA have been rebased to reflect (i) an additional 6-week contribution of BASE prior to the acquisition on February 11, 2016, (ii) the recent sale of our international MVNO business Ortel Mobile to Lycamobile, (iii) the divestment of certain fixed legacy products at BASE and (iv) the December 2016 settlement with the Walloon government on Pylon taxes.</t>
  </si>
  <si>
    <t>2 Excluding the recognition of the Belgian football broadcasting rights.</t>
  </si>
  <si>
    <t>3  Assuming the tax payment on our 2016 tax return will not occur until early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</si>
</sst>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_ * #,##0.00_ ;_ * \-#,##0.00_ ;_ * &quot;-&quot;??_ ;_ @_ "/>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 numFmtId="182" formatCode="#,##0.0_);[Red]\(#,##0.0\)"/>
  </numFmts>
  <fonts count="39" x14ac:knownFonts="1">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10"/>
      <name val="Arial"/>
      <family val="2"/>
    </font>
    <font>
      <sz val="10"/>
      <name val="Verdana"/>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sz val="8"/>
      <color rgb="FFFF0000"/>
      <name val="Arial"/>
      <family val="2"/>
    </font>
    <font>
      <b/>
      <sz val="10"/>
      <color theme="1"/>
      <name val="Arial"/>
      <family val="2"/>
    </font>
    <font>
      <sz val="9"/>
      <name val="Calibri"/>
      <family val="2"/>
    </font>
    <font>
      <b/>
      <sz val="8"/>
      <name val="Calibri"/>
      <family val="2"/>
    </font>
    <font>
      <b/>
      <sz val="9"/>
      <name val="Arial"/>
      <family val="2"/>
    </font>
    <font>
      <sz val="8"/>
      <color rgb="FF000000"/>
      <name val="Arial"/>
      <family val="2"/>
    </font>
    <font>
      <b/>
      <vertAlign val="superscript"/>
      <sz val="9"/>
      <name val="Arial"/>
      <family val="2"/>
    </font>
    <font>
      <sz val="9"/>
      <name val="Arial"/>
      <family val="2"/>
    </font>
    <font>
      <b/>
      <sz val="9"/>
      <color theme="1"/>
      <name val="Arial"/>
      <family val="2"/>
    </font>
    <font>
      <b/>
      <sz val="9"/>
      <name val="Calibri"/>
      <family val="2"/>
    </font>
    <font>
      <i/>
      <sz val="9"/>
      <name val="Arial"/>
      <family val="2"/>
    </font>
    <font>
      <b/>
      <vertAlign val="superscript"/>
      <sz val="8"/>
      <color indexed="23"/>
      <name val="Arial"/>
      <family val="2"/>
    </font>
  </fonts>
  <fills count="8">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10">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right style="double">
        <color indexed="23"/>
      </right>
      <top style="double">
        <color indexed="23"/>
      </top>
      <bottom style="double">
        <color indexed="23"/>
      </bottom>
      <diagonal/>
    </border>
  </borders>
  <cellStyleXfs count="12">
    <xf numFmtId="0" fontId="0" fillId="0" borderId="0"/>
    <xf numFmtId="0" fontId="9" fillId="0" borderId="0"/>
    <xf numFmtId="0" fontId="12" fillId="0" borderId="0">
      <alignment vertical="top"/>
    </xf>
    <xf numFmtId="0" fontId="2"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472">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0" fontId="3" fillId="0" borderId="0" xfId="0" applyFont="1"/>
    <xf numFmtId="166" fontId="2" fillId="3" borderId="4" xfId="1" applyNumberFormat="1" applyFont="1" applyFill="1" applyBorder="1" applyAlignment="1">
      <alignment horizontal="left" indent="1"/>
    </xf>
    <xf numFmtId="171" fontId="3" fillId="0" borderId="0" xfId="4" applyNumberFormat="1" applyFont="1"/>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0" fontId="0" fillId="2" borderId="0" xfId="0" applyFill="1"/>
    <xf numFmtId="0" fontId="0" fillId="2" borderId="0" xfId="0" applyFill="1" applyBorder="1"/>
    <xf numFmtId="9" fontId="0" fillId="2" borderId="0" xfId="7" applyFon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0" fontId="4" fillId="4" borderId="5" xfId="1" applyFont="1" applyFill="1" applyBorder="1" applyAlignment="1">
      <alignment horizontal="center" vertical="center" wrapText="1"/>
    </xf>
    <xf numFmtId="0" fontId="2" fillId="2" borderId="0" xfId="0" applyFont="1" applyFill="1" applyBorder="1"/>
    <xf numFmtId="0" fontId="2" fillId="0" borderId="0" xfId="0" applyFont="1" applyAlignment="1">
      <alignment horizontal="right"/>
    </xf>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16"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2" fillId="0" borderId="0" xfId="7" applyFont="1" applyFill="1" applyAlignment="1">
      <alignment horizontal="right"/>
    </xf>
    <xf numFmtId="166" fontId="2" fillId="2" borderId="0" xfId="1" applyNumberFormat="1" applyFont="1" applyFill="1" applyAlignment="1">
      <alignment horizontal="left" vertical="center"/>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43" fontId="2" fillId="2" borderId="0" xfId="4" applyNumberFormat="1" applyFont="1" applyFill="1"/>
    <xf numFmtId="168" fontId="2" fillId="2" borderId="0" xfId="4" applyNumberFormat="1" applyFont="1" applyFill="1" applyAlignment="1">
      <alignment horizontal="right"/>
    </xf>
    <xf numFmtId="168" fontId="2" fillId="0" borderId="0" xfId="4" applyNumberFormat="1" applyFont="1" applyFill="1" applyAlignment="1">
      <alignment horizontal="right"/>
    </xf>
    <xf numFmtId="0" fontId="2" fillId="0" borderId="0" xfId="1" applyFont="1" applyFill="1"/>
    <xf numFmtId="9" fontId="2" fillId="0" borderId="0" xfId="7" applyNumberFormat="1" applyFont="1" applyFill="1" applyAlignment="1">
      <alignment horizontal="right"/>
    </xf>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5" fontId="0" fillId="0" borderId="0" xfId="0" applyNumberFormat="1"/>
    <xf numFmtId="166" fontId="14"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43" fontId="2" fillId="0" borderId="0" xfId="4"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0" fontId="18" fillId="0" borderId="0" xfId="0" applyFont="1" applyAlignment="1">
      <alignment horizontal="left" wrapText="1"/>
    </xf>
    <xf numFmtId="0" fontId="18"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166" fontId="2" fillId="2" borderId="0" xfId="3" applyNumberFormat="1" applyFont="1" applyFill="1" applyAlignment="1">
      <alignment horizontal="left" indent="2"/>
    </xf>
    <xf numFmtId="166" fontId="2" fillId="2" borderId="0" xfId="6" applyNumberFormat="1" applyFont="1" applyFill="1"/>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15"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 fontId="2" fillId="0" borderId="0" xfId="0" applyNumberFormat="1" applyFont="1" applyAlignment="1">
      <alignment horizontal="right"/>
    </xf>
    <xf numFmtId="3" fontId="2" fillId="0" borderId="0" xfId="0" applyNumberFormat="1" applyFont="1" applyFill="1" applyAlignment="1">
      <alignment horizontal="right"/>
    </xf>
    <xf numFmtId="166" fontId="0" fillId="0" borderId="0" xfId="0" applyNumberFormat="1" applyFill="1"/>
    <xf numFmtId="166" fontId="3" fillId="0" borderId="0" xfId="0" applyNumberFormat="1" applyFont="1" applyFill="1"/>
    <xf numFmtId="165" fontId="3" fillId="2" borderId="0" xfId="3" applyNumberFormat="1" applyFont="1" applyFill="1"/>
    <xf numFmtId="165" fontId="0" fillId="2" borderId="0" xfId="7" applyNumberFormat="1" applyFont="1" applyFill="1"/>
    <xf numFmtId="178" fontId="2" fillId="2" borderId="0" xfId="7" applyNumberFormat="1" applyFont="1" applyFill="1" applyAlignment="1">
      <alignment horizontal="right"/>
    </xf>
    <xf numFmtId="178" fontId="2" fillId="2" borderId="0" xfId="7" applyNumberFormat="1" applyFont="1" applyFill="1"/>
    <xf numFmtId="178" fontId="2" fillId="2" borderId="0" xfId="6" applyNumberFormat="1" applyFont="1" applyFill="1"/>
    <xf numFmtId="178" fontId="3" fillId="3" borderId="2" xfId="7" applyNumberFormat="1" applyFont="1" applyFill="1" applyBorder="1" applyAlignment="1">
      <alignment horizontal="right"/>
    </xf>
    <xf numFmtId="178" fontId="2" fillId="0" borderId="0" xfId="7" applyNumberFormat="1" applyFont="1" applyFill="1" applyAlignment="1">
      <alignment horizontal="right"/>
    </xf>
    <xf numFmtId="9" fontId="2" fillId="2" borderId="0" xfId="7" applyNumberFormat="1" applyFont="1" applyFill="1"/>
    <xf numFmtId="9" fontId="3" fillId="2" borderId="0" xfId="7" applyNumberFormat="1" applyFont="1" applyFill="1"/>
    <xf numFmtId="9" fontId="0" fillId="2" borderId="0" xfId="7" applyNumberFormat="1" applyFont="1" applyFill="1"/>
    <xf numFmtId="166" fontId="2" fillId="0" borderId="0" xfId="7" applyNumberFormat="1" applyFont="1" applyFill="1"/>
    <xf numFmtId="0" fontId="2" fillId="0" borderId="0" xfId="0" applyFont="1" applyAlignment="1">
      <alignment horizontal="center"/>
    </xf>
    <xf numFmtId="170" fontId="2" fillId="0" borderId="0" xfId="0" applyNumberFormat="1" applyFont="1" applyAlignment="1">
      <alignment horizontal="right"/>
    </xf>
    <xf numFmtId="2" fontId="2" fillId="0" borderId="0" xfId="0" applyNumberFormat="1" applyFont="1" applyAlignment="1">
      <alignment horizontal="right"/>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170" fontId="2" fillId="0" borderId="0" xfId="0" quotePrefix="1" applyNumberFormat="1" applyFont="1" applyAlignment="1">
      <alignment horizontal="right"/>
    </xf>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180" fontId="2" fillId="2" borderId="0" xfId="6" applyNumberFormat="1" applyFont="1" applyFill="1"/>
    <xf numFmtId="173" fontId="2" fillId="0" borderId="0" xfId="3" applyNumberFormat="1" applyFont="1" applyFill="1" applyAlignment="1">
      <alignment horizontal="right"/>
    </xf>
    <xf numFmtId="0" fontId="2" fillId="0" borderId="0" xfId="6" applyFont="1"/>
    <xf numFmtId="0" fontId="2" fillId="0" borderId="0" xfId="6" applyFont="1" applyAlignment="1">
      <alignment horizontal="right"/>
    </xf>
    <xf numFmtId="0" fontId="3" fillId="0" borderId="0" xfId="6" applyFont="1"/>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17" fillId="0" borderId="0" xfId="6" applyFont="1" applyFill="1"/>
    <xf numFmtId="166" fontId="2" fillId="0" borderId="0" xfId="3" applyNumberFormat="1" applyFont="1" applyFill="1" applyAlignment="1">
      <alignment horizontal="left" indent="2"/>
    </xf>
    <xf numFmtId="180" fontId="2" fillId="0" borderId="0" xfId="6" applyNumberFormat="1" applyFont="1" applyFill="1"/>
    <xf numFmtId="9" fontId="4" fillId="3" borderId="1" xfId="1" quotePrefix="1" applyNumberFormat="1" applyFont="1" applyFill="1" applyBorder="1" applyAlignment="1">
      <alignment horizontal="right" vertical="center" wrapText="1"/>
    </xf>
    <xf numFmtId="0" fontId="20" fillId="5" borderId="0" xfId="1" applyNumberFormat="1" applyFont="1" applyFill="1" applyBorder="1" applyAlignment="1">
      <alignment horizontal="center" vertical="center" wrapText="1"/>
    </xf>
    <xf numFmtId="0" fontId="21" fillId="5" borderId="0" xfId="1" applyFont="1" applyFill="1" applyBorder="1" applyAlignment="1">
      <alignment horizontal="center" vertical="center" wrapText="1"/>
    </xf>
    <xf numFmtId="0" fontId="20" fillId="5" borderId="0" xfId="1" applyFont="1" applyFill="1" applyAlignment="1"/>
    <xf numFmtId="0" fontId="20" fillId="5" borderId="0" xfId="1" applyNumberFormat="1" applyFont="1" applyFill="1" applyBorder="1" applyAlignment="1">
      <alignment horizontal="center" vertical="center"/>
    </xf>
    <xf numFmtId="0" fontId="21" fillId="5" borderId="0" xfId="1" applyFont="1" applyFill="1" applyBorder="1" applyAlignment="1">
      <alignment horizontal="center" vertical="center"/>
    </xf>
    <xf numFmtId="0" fontId="22" fillId="5" borderId="0" xfId="1" applyNumberFormat="1" applyFont="1" applyFill="1" applyBorder="1" applyAlignment="1">
      <alignment horizontal="center" vertical="center"/>
    </xf>
    <xf numFmtId="0" fontId="23" fillId="5" borderId="0" xfId="1" applyFont="1" applyFill="1" applyBorder="1" applyAlignment="1">
      <alignment horizontal="center" vertical="center"/>
    </xf>
    <xf numFmtId="0" fontId="23" fillId="5" borderId="0" xfId="1" applyFont="1" applyFill="1"/>
    <xf numFmtId="0" fontId="24" fillId="5" borderId="0" xfId="1" applyFont="1" applyFill="1"/>
    <xf numFmtId="0" fontId="25" fillId="5" borderId="0" xfId="1" applyFont="1" applyFill="1"/>
    <xf numFmtId="0" fontId="26" fillId="5" borderId="0" xfId="1" applyFont="1" applyFill="1"/>
    <xf numFmtId="0" fontId="22" fillId="5" borderId="0" xfId="1" applyFont="1" applyFill="1"/>
    <xf numFmtId="0" fontId="22" fillId="5" borderId="0" xfId="1" applyFont="1" applyFill="1" applyAlignment="1">
      <alignment horizontal="center" vertical="center"/>
    </xf>
    <xf numFmtId="0" fontId="23" fillId="5" borderId="0" xfId="1" applyFont="1" applyFill="1" applyAlignment="1"/>
    <xf numFmtId="0" fontId="22" fillId="5" borderId="0" xfId="1" applyNumberFormat="1" applyFont="1" applyFill="1" applyAlignment="1">
      <alignment horizontal="center" vertical="center"/>
    </xf>
    <xf numFmtId="0" fontId="22" fillId="5" borderId="0" xfId="1" applyNumberFormat="1" applyFont="1" applyFill="1" applyAlignment="1"/>
    <xf numFmtId="0" fontId="22" fillId="5" borderId="0" xfId="1" applyFont="1" applyFill="1" applyAlignment="1"/>
    <xf numFmtId="9" fontId="22" fillId="5" borderId="0" xfId="1" applyNumberFormat="1" applyFont="1" applyFill="1" applyAlignment="1"/>
    <xf numFmtId="0" fontId="2" fillId="0" borderId="0" xfId="0" quotePrefix="1" applyFont="1" applyFill="1" applyAlignment="1">
      <alignment horizontal="left" vertical="center" wrapText="1"/>
    </xf>
    <xf numFmtId="0" fontId="13" fillId="0" borderId="0" xfId="1" applyFont="1" applyFill="1" applyAlignment="1">
      <alignment horizontal="right"/>
    </xf>
    <xf numFmtId="10" fontId="13" fillId="0" borderId="0" xfId="1" applyNumberFormat="1" applyFont="1" applyFill="1" applyAlignment="1">
      <alignment horizontal="right"/>
    </xf>
    <xf numFmtId="0" fontId="4" fillId="3" borderId="1" xfId="3" applyFont="1" applyFill="1" applyBorder="1" applyAlignment="1">
      <alignment horizontal="center" vertical="center" wrapText="1"/>
    </xf>
    <xf numFmtId="167" fontId="2" fillId="3" borderId="4" xfId="7" applyNumberFormat="1" applyFont="1" applyFill="1" applyBorder="1"/>
    <xf numFmtId="0" fontId="6" fillId="0" borderId="0" xfId="1" applyFont="1" applyFill="1"/>
    <xf numFmtId="0" fontId="2" fillId="0" borderId="0" xfId="1" applyFont="1" applyFill="1" applyAlignment="1">
      <alignment horizontal="right"/>
    </xf>
    <xf numFmtId="0" fontId="0" fillId="0" borderId="0" xfId="3" applyFont="1" applyFill="1" applyAlignment="1">
      <alignment horizontal="right"/>
    </xf>
    <xf numFmtId="0" fontId="0" fillId="0" borderId="0" xfId="0" applyAlignment="1">
      <alignment wrapText="1"/>
    </xf>
    <xf numFmtId="166" fontId="6" fillId="2" borderId="0" xfId="3" applyNumberFormat="1" applyFont="1" applyFill="1" applyAlignment="1">
      <alignment vertical="center"/>
    </xf>
    <xf numFmtId="166" fontId="28" fillId="2" borderId="0" xfId="3" applyNumberFormat="1" applyFont="1" applyFill="1" applyAlignment="1">
      <alignment vertical="center"/>
    </xf>
    <xf numFmtId="0" fontId="18" fillId="2" borderId="0" xfId="6" applyFont="1" applyFill="1"/>
    <xf numFmtId="9" fontId="18" fillId="2" borderId="0" xfId="7" applyNumberFormat="1" applyFont="1" applyFill="1"/>
    <xf numFmtId="166" fontId="28" fillId="2" borderId="0" xfId="3" applyNumberFormat="1" applyFont="1" applyFill="1"/>
    <xf numFmtId="166" fontId="15" fillId="2" borderId="0" xfId="3" applyNumberFormat="1" applyFont="1" applyFill="1"/>
    <xf numFmtId="165" fontId="15" fillId="2" borderId="0" xfId="3" applyNumberFormat="1" applyFont="1" applyFill="1"/>
    <xf numFmtId="166" fontId="18" fillId="2" borderId="0" xfId="3" applyNumberFormat="1" applyFont="1" applyFill="1"/>
    <xf numFmtId="181" fontId="19" fillId="0" borderId="0" xfId="3" applyNumberFormat="1" applyFont="1" applyFill="1" applyBorder="1" applyAlignment="1">
      <alignment wrapText="1"/>
    </xf>
    <xf numFmtId="166" fontId="18" fillId="2" borderId="0" xfId="3" applyNumberFormat="1" applyFont="1" applyFill="1" applyAlignment="1">
      <alignment horizontal="left" indent="1"/>
    </xf>
    <xf numFmtId="166" fontId="18" fillId="2" borderId="0" xfId="7" applyNumberFormat="1" applyFont="1" applyFill="1"/>
    <xf numFmtId="178" fontId="18" fillId="2" borderId="0" xfId="7" applyNumberFormat="1" applyFont="1" applyFill="1"/>
    <xf numFmtId="165" fontId="18" fillId="2" borderId="0" xfId="7" applyNumberFormat="1" applyFont="1" applyFill="1"/>
    <xf numFmtId="165" fontId="18" fillId="2" borderId="0" xfId="6" applyNumberFormat="1" applyFont="1" applyFill="1"/>
    <xf numFmtId="169" fontId="2" fillId="2" borderId="0" xfId="4" applyNumberFormat="1" applyFont="1" applyFill="1"/>
    <xf numFmtId="169" fontId="27" fillId="2" borderId="0" xfId="4" applyNumberFormat="1" applyFont="1" applyFill="1"/>
    <xf numFmtId="167" fontId="2" fillId="0" borderId="0" xfId="7" applyNumberFormat="1" applyFont="1"/>
    <xf numFmtId="9" fontId="19" fillId="0" borderId="0" xfId="7" applyNumberFormat="1" applyFont="1" applyFill="1" applyBorder="1" applyAlignment="1">
      <alignment wrapText="1"/>
    </xf>
    <xf numFmtId="165" fontId="2" fillId="2" borderId="0" xfId="7" quotePrefix="1" applyNumberFormat="1" applyFont="1" applyFill="1" applyAlignment="1">
      <alignment horizontal="right"/>
    </xf>
    <xf numFmtId="178" fontId="19"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37" fontId="2" fillId="0" borderId="0" xfId="1" applyNumberFormat="1" applyFont="1"/>
    <xf numFmtId="39" fontId="2" fillId="0" borderId="0" xfId="1" applyNumberFormat="1" applyFont="1" applyFill="1"/>
    <xf numFmtId="166" fontId="2" fillId="0" borderId="0" xfId="1" applyNumberFormat="1" applyFont="1" applyFill="1"/>
    <xf numFmtId="0" fontId="0"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165" fontId="0" fillId="0" borderId="0" xfId="0" applyNumberFormat="1" applyFill="1" applyBorder="1"/>
    <xf numFmtId="0" fontId="2" fillId="0" borderId="0" xfId="0" quotePrefix="1" applyFont="1" applyFill="1" applyBorder="1" applyAlignment="1">
      <alignment horizontal="left" vertical="center" wrapText="1"/>
    </xf>
    <xf numFmtId="0" fontId="2" fillId="0" borderId="0" xfId="6" quotePrefix="1" applyFont="1" applyFill="1" applyAlignment="1">
      <alignment horizontal="right"/>
    </xf>
    <xf numFmtId="178" fontId="3" fillId="6" borderId="2" xfId="7" applyNumberFormat="1" applyFont="1" applyFill="1" applyBorder="1" applyAlignment="1">
      <alignment horizontal="right"/>
    </xf>
    <xf numFmtId="166" fontId="18" fillId="0" borderId="0" xfId="1" applyNumberFormat="1" applyFont="1" applyFill="1"/>
    <xf numFmtId="166" fontId="15" fillId="0" borderId="0" xfId="1" applyNumberFormat="1" applyFont="1" applyFill="1"/>
    <xf numFmtId="171" fontId="18" fillId="0" borderId="0" xfId="1" applyNumberFormat="1" applyFont="1"/>
    <xf numFmtId="172" fontId="18" fillId="0" borderId="0" xfId="1" applyNumberFormat="1" applyFont="1" applyFill="1"/>
    <xf numFmtId="165" fontId="18" fillId="0" borderId="0" xfId="0" applyNumberFormat="1" applyFont="1" applyFill="1"/>
    <xf numFmtId="171" fontId="15" fillId="0" borderId="0" xfId="4" applyNumberFormat="1" applyFont="1"/>
    <xf numFmtId="0" fontId="2" fillId="0" borderId="0" xfId="3" applyFont="1" applyFill="1" applyAlignment="1">
      <alignment horizontal="left"/>
    </xf>
    <xf numFmtId="0" fontId="2" fillId="0" borderId="0" xfId="0" applyFont="1" applyAlignment="1">
      <alignment horizontal="left" vertical="center" wrapText="1"/>
    </xf>
    <xf numFmtId="0" fontId="22" fillId="0" borderId="0" xfId="1" applyFont="1" applyFill="1"/>
    <xf numFmtId="0" fontId="2" fillId="0" borderId="0" xfId="0" quotePrefix="1" applyFont="1" applyAlignment="1">
      <alignment vertical="center" wrapText="1"/>
    </xf>
    <xf numFmtId="166" fontId="18" fillId="0" borderId="0" xfId="0" applyNumberFormat="1" applyFont="1" applyFill="1"/>
    <xf numFmtId="166" fontId="15" fillId="0" borderId="0" xfId="0" applyNumberFormat="1" applyFont="1" applyFill="1"/>
    <xf numFmtId="0" fontId="18" fillId="0" borderId="0" xfId="0" applyFont="1" applyFill="1"/>
    <xf numFmtId="0" fontId="0" fillId="0" borderId="0" xfId="0" applyAlignment="1">
      <alignment horizontal="left"/>
    </xf>
    <xf numFmtId="0" fontId="2" fillId="0" borderId="0" xfId="1" applyFont="1" applyAlignment="1">
      <alignment horizontal="center"/>
    </xf>
    <xf numFmtId="0" fontId="2" fillId="0" borderId="0" xfId="1" applyFont="1" applyAlignment="1">
      <alignment horizontal="right"/>
    </xf>
    <xf numFmtId="0" fontId="2" fillId="0" borderId="0" xfId="1" applyFont="1" applyFill="1" applyAlignment="1">
      <alignment horizontal="center"/>
    </xf>
    <xf numFmtId="0" fontId="18" fillId="0" borderId="0" xfId="3" applyFont="1" applyAlignment="1">
      <alignment horizontal="right"/>
    </xf>
    <xf numFmtId="174" fontId="18" fillId="0" borderId="0" xfId="3" quotePrefix="1" applyNumberFormat="1" applyFont="1" applyAlignment="1">
      <alignment horizontal="right"/>
    </xf>
    <xf numFmtId="179" fontId="2" fillId="0" borderId="0" xfId="2" applyNumberFormat="1" applyFont="1" applyFill="1" applyBorder="1" applyAlignment="1">
      <alignment horizontal="right" vertical="center" wrapText="1"/>
    </xf>
    <xf numFmtId="168" fontId="18" fillId="0" borderId="0" xfId="10" applyNumberFormat="1" applyFont="1" applyFill="1" applyAlignment="1">
      <alignment horizontal="right"/>
    </xf>
    <xf numFmtId="168" fontId="18" fillId="0" borderId="0" xfId="3" applyNumberFormat="1" applyFont="1" applyFill="1" applyAlignment="1">
      <alignment horizontal="right"/>
    </xf>
    <xf numFmtId="0" fontId="18" fillId="0" borderId="0" xfId="3" applyFont="1" applyFill="1" applyAlignment="1">
      <alignment horizontal="right"/>
    </xf>
    <xf numFmtId="0" fontId="2" fillId="5" borderId="0" xfId="0" applyFont="1" applyFill="1"/>
    <xf numFmtId="0" fontId="3" fillId="5" borderId="0" xfId="0" applyFont="1" applyFill="1"/>
    <xf numFmtId="0" fontId="31" fillId="5" borderId="0" xfId="0" applyFont="1" applyFill="1"/>
    <xf numFmtId="0" fontId="2" fillId="5" borderId="0" xfId="0" quotePrefix="1" applyFont="1" applyFill="1"/>
    <xf numFmtId="167" fontId="0" fillId="0" borderId="0" xfId="7" applyNumberFormat="1" applyFont="1" applyAlignment="1">
      <alignment horizontal="right"/>
    </xf>
    <xf numFmtId="0" fontId="0" fillId="0" borderId="0" xfId="0" applyAlignment="1">
      <alignment horizontal="right"/>
    </xf>
    <xf numFmtId="3" fontId="0" fillId="0" borderId="0" xfId="1" applyNumberFormat="1" applyFont="1" applyFill="1" applyAlignment="1">
      <alignment horizontal="right"/>
    </xf>
    <xf numFmtId="4" fontId="0" fillId="0" borderId="0" xfId="1" applyNumberFormat="1" applyFont="1" applyFill="1" applyAlignment="1">
      <alignment horizontal="right"/>
    </xf>
    <xf numFmtId="0" fontId="3" fillId="2" borderId="0" xfId="6" applyFont="1" applyFill="1"/>
    <xf numFmtId="178" fontId="3" fillId="2" borderId="0" xfId="7" applyNumberFormat="1" applyFont="1" applyFill="1"/>
    <xf numFmtId="0" fontId="3" fillId="0" borderId="0" xfId="6" applyFont="1" applyFill="1"/>
    <xf numFmtId="0" fontId="2" fillId="2" borderId="0" xfId="0" quotePrefix="1" applyFont="1" applyFill="1" applyAlignment="1">
      <alignment horizontal="left" vertical="center" wrapText="1"/>
    </xf>
    <xf numFmtId="168" fontId="2" fillId="7" borderId="0" xfId="4" applyNumberFormat="1" applyFont="1" applyFill="1" applyAlignment="1">
      <alignment horizontal="right"/>
    </xf>
    <xf numFmtId="181" fontId="29" fillId="0" borderId="0" xfId="3" applyNumberFormat="1" applyFont="1" applyFill="1" applyBorder="1" applyAlignment="1">
      <alignment wrapText="1"/>
    </xf>
    <xf numFmtId="0" fontId="2" fillId="2" borderId="0" xfId="6" applyFont="1" applyFill="1" applyAlignment="1">
      <alignment vertical="center"/>
    </xf>
    <xf numFmtId="165" fontId="2" fillId="2" borderId="0" xfId="6" applyNumberFormat="1" applyFont="1" applyFill="1"/>
    <xf numFmtId="168" fontId="2" fillId="2" borderId="0" xfId="6" applyNumberFormat="1" applyFont="1" applyFill="1"/>
    <xf numFmtId="0" fontId="2" fillId="0" borderId="0" xfId="0" applyFont="1" applyAlignment="1">
      <alignment horizontal="justify" vertical="center"/>
    </xf>
    <xf numFmtId="0" fontId="2" fillId="5" borderId="0" xfId="0" applyFont="1" applyFill="1" applyAlignment="1">
      <alignment vertical="center"/>
    </xf>
    <xf numFmtId="9" fontId="19" fillId="0" borderId="0" xfId="7" applyFont="1" applyFill="1" applyBorder="1" applyAlignment="1">
      <alignment wrapText="1"/>
    </xf>
    <xf numFmtId="9" fontId="18" fillId="2" borderId="0" xfId="7" applyFont="1" applyFill="1"/>
    <xf numFmtId="9" fontId="30" fillId="0" borderId="0" xfId="7" applyFont="1" applyFill="1" applyBorder="1" applyAlignment="1">
      <alignment wrapText="1"/>
    </xf>
    <xf numFmtId="9" fontId="3" fillId="2" borderId="0" xfId="7" applyNumberFormat="1" applyFont="1" applyFill="1" applyAlignment="1">
      <alignment horizontal="right"/>
    </xf>
    <xf numFmtId="9" fontId="4" fillId="0" borderId="0" xfId="3" applyNumberFormat="1" applyFont="1" applyFill="1" applyBorder="1" applyAlignment="1">
      <alignment horizontal="right" vertical="center" wrapText="1"/>
    </xf>
    <xf numFmtId="9" fontId="3" fillId="0" borderId="0" xfId="7" applyFont="1" applyFill="1" applyBorder="1" applyAlignment="1">
      <alignment horizontal="right"/>
    </xf>
    <xf numFmtId="167" fontId="2" fillId="0" borderId="0" xfId="7" applyNumberFormat="1" applyFont="1" applyFill="1" applyBorder="1"/>
    <xf numFmtId="9" fontId="0" fillId="0" borderId="0" xfId="7" applyNumberFormat="1" applyFont="1" applyFill="1" applyBorder="1"/>
    <xf numFmtId="9" fontId="0" fillId="0" borderId="0" xfId="0" applyNumberFormat="1" applyFill="1" applyBorder="1"/>
    <xf numFmtId="166" fontId="4" fillId="0" borderId="0" xfId="3" applyNumberFormat="1" applyFont="1" applyFill="1" applyBorder="1" applyAlignment="1">
      <alignment horizontal="right" vertical="center" wrapText="1"/>
    </xf>
    <xf numFmtId="9" fontId="0" fillId="0" borderId="0" xfId="7" applyFont="1" applyFill="1" applyBorder="1"/>
    <xf numFmtId="9" fontId="2" fillId="0" borderId="0" xfId="7" applyNumberFormat="1" applyFont="1" applyFill="1" applyBorder="1" applyAlignment="1">
      <alignment horizontal="right"/>
    </xf>
    <xf numFmtId="9" fontId="2" fillId="0" borderId="0" xfId="7" applyFont="1" applyFill="1" applyBorder="1" applyAlignment="1">
      <alignment horizontal="left" vertical="center"/>
    </xf>
    <xf numFmtId="167" fontId="0" fillId="0" borderId="0" xfId="0" applyNumberFormat="1" applyFill="1" applyBorder="1"/>
    <xf numFmtId="168" fontId="18" fillId="2" borderId="0" xfId="6" applyNumberFormat="1" applyFont="1" applyFill="1"/>
    <xf numFmtId="165" fontId="0" fillId="2" borderId="0" xfId="0" applyNumberFormat="1" applyFill="1"/>
    <xf numFmtId="167" fontId="2" fillId="0" borderId="0" xfId="7" applyNumberFormat="1" applyFont="1" applyFill="1" applyAlignment="1">
      <alignment horizontal="right"/>
    </xf>
    <xf numFmtId="0" fontId="2" fillId="2" borderId="0" xfId="0" quotePrefix="1" applyFont="1" applyFill="1" applyAlignment="1">
      <alignment horizontal="left" vertical="center" wrapText="1"/>
    </xf>
    <xf numFmtId="9" fontId="0" fillId="2" borderId="0" xfId="7" applyFont="1" applyFill="1" applyAlignment="1">
      <alignment horizontal="right"/>
    </xf>
    <xf numFmtId="9" fontId="0" fillId="0" borderId="0" xfId="7" applyFont="1" applyFill="1" applyAlignment="1">
      <alignment horizontal="right"/>
    </xf>
    <xf numFmtId="43" fontId="2" fillId="0" borderId="0" xfId="1" applyNumberFormat="1" applyFont="1" applyAlignment="1">
      <alignment horizontal="right"/>
    </xf>
    <xf numFmtId="9" fontId="2" fillId="2" borderId="0" xfId="7" quotePrefix="1" applyFont="1" applyFill="1" applyAlignment="1">
      <alignment horizontal="right"/>
    </xf>
    <xf numFmtId="0" fontId="4" fillId="4" borderId="9" xfId="1" applyFont="1" applyFill="1" applyBorder="1" applyAlignment="1">
      <alignment horizontal="center" vertical="center" wrapText="1"/>
    </xf>
    <xf numFmtId="166" fontId="18" fillId="0" borderId="0" xfId="1" applyNumberFormat="1" applyFont="1" applyFill="1" applyBorder="1"/>
    <xf numFmtId="166" fontId="15" fillId="0" borderId="0" xfId="1" applyNumberFormat="1" applyFont="1" applyFill="1" applyBorder="1"/>
    <xf numFmtId="172" fontId="18" fillId="0" borderId="0" xfId="1" applyNumberFormat="1" applyFont="1" applyFill="1" applyBorder="1"/>
    <xf numFmtId="165" fontId="18" fillId="0" borderId="0" xfId="0" applyNumberFormat="1" applyFont="1" applyFill="1" applyBorder="1"/>
    <xf numFmtId="166" fontId="0" fillId="0" borderId="0" xfId="1" applyNumberFormat="1" applyFont="1" applyFill="1" applyBorder="1"/>
    <xf numFmtId="166" fontId="18" fillId="0" borderId="0" xfId="0" applyNumberFormat="1" applyFont="1" applyFill="1" applyBorder="1"/>
    <xf numFmtId="166" fontId="15" fillId="0" borderId="0" xfId="0" applyNumberFormat="1" applyFont="1" applyFill="1" applyBorder="1"/>
    <xf numFmtId="0" fontId="18" fillId="0" borderId="0" xfId="0" applyFont="1" applyFill="1" applyBorder="1"/>
    <xf numFmtId="9" fontId="4" fillId="0" borderId="0" xfId="1" quotePrefix="1" applyNumberFormat="1" applyFont="1" applyFill="1" applyBorder="1" applyAlignment="1">
      <alignment horizontal="right" vertical="center" wrapText="1"/>
    </xf>
    <xf numFmtId="166" fontId="3" fillId="0" borderId="0" xfId="1" applyNumberFormat="1" applyFont="1" applyFill="1" applyBorder="1"/>
    <xf numFmtId="171" fontId="18" fillId="0" borderId="0" xfId="1" applyNumberFormat="1" applyFont="1" applyFill="1" applyBorder="1"/>
    <xf numFmtId="171" fontId="15" fillId="0" borderId="0" xfId="4" applyNumberFormat="1" applyFont="1" applyFill="1" applyBorder="1"/>
    <xf numFmtId="9" fontId="4" fillId="0" borderId="0" xfId="1" applyNumberFormat="1" applyFont="1" applyFill="1" applyBorder="1" applyAlignment="1">
      <alignment horizontal="right" vertical="center" wrapText="1"/>
    </xf>
    <xf numFmtId="0" fontId="19" fillId="0" borderId="0" xfId="0" applyFont="1" applyAlignment="1">
      <alignment vertical="center"/>
    </xf>
    <xf numFmtId="0" fontId="2" fillId="2" borderId="0" xfId="0" quotePrefix="1" applyFont="1" applyFill="1" applyAlignment="1">
      <alignment horizontal="left" vertical="center" wrapText="1"/>
    </xf>
    <xf numFmtId="166" fontId="3" fillId="2" borderId="0" xfId="3" applyNumberFormat="1" applyFont="1" applyFill="1" applyAlignment="1">
      <alignment horizontal="right"/>
    </xf>
    <xf numFmtId="166" fontId="2" fillId="2" borderId="0" xfId="3" applyNumberFormat="1" applyFont="1" applyFill="1" applyAlignment="1">
      <alignment horizontal="right"/>
    </xf>
    <xf numFmtId="9" fontId="2" fillId="2" borderId="0" xfId="7" applyFont="1" applyFill="1" applyAlignment="1">
      <alignment horizontal="right"/>
    </xf>
    <xf numFmtId="168" fontId="2" fillId="2" borderId="0" xfId="4" applyNumberFormat="1" applyFont="1" applyFill="1"/>
    <xf numFmtId="168" fontId="19" fillId="0" borderId="0" xfId="4" applyNumberFormat="1" applyFont="1" applyFill="1" applyBorder="1" applyAlignment="1">
      <alignment wrapText="1"/>
    </xf>
    <xf numFmtId="0" fontId="2" fillId="2" borderId="0" xfId="0" quotePrefix="1" applyFont="1" applyFill="1" applyAlignment="1">
      <alignment horizontal="left" vertical="center" wrapText="1"/>
    </xf>
    <xf numFmtId="0" fontId="0" fillId="5" borderId="0" xfId="0" applyFill="1"/>
    <xf numFmtId="15" fontId="2" fillId="0" borderId="0" xfId="6" quotePrefix="1" applyNumberFormat="1" applyFont="1" applyAlignment="1">
      <alignment horizontal="right"/>
    </xf>
    <xf numFmtId="43" fontId="2" fillId="0" borderId="0" xfId="6" applyNumberFormat="1" applyFont="1" applyFill="1"/>
    <xf numFmtId="167" fontId="2" fillId="2" borderId="0" xfId="7" applyNumberFormat="1" applyFont="1" applyFill="1" applyAlignment="1">
      <alignment horizontal="right"/>
    </xf>
    <xf numFmtId="166" fontId="2" fillId="0" borderId="0" xfId="7" quotePrefix="1" applyNumberFormat="1" applyFont="1" applyFill="1" applyAlignment="1">
      <alignment horizontal="right"/>
    </xf>
    <xf numFmtId="0" fontId="2" fillId="5" borderId="0" xfId="0" applyFont="1" applyFill="1" applyAlignment="1">
      <alignment horizontal="justify" vertical="center"/>
    </xf>
    <xf numFmtId="180" fontId="2" fillId="2" borderId="0" xfId="6" applyNumberFormat="1" applyFont="1" applyFill="1" applyAlignment="1">
      <alignment horizontal="right"/>
    </xf>
    <xf numFmtId="10" fontId="0" fillId="0" borderId="0" xfId="0" applyNumberFormat="1"/>
    <xf numFmtId="167" fontId="0" fillId="5" borderId="0" xfId="7" quotePrefix="1" applyNumberFormat="1" applyFont="1" applyFill="1" applyAlignment="1">
      <alignment horizontal="right"/>
    </xf>
    <xf numFmtId="0" fontId="0" fillId="0" borderId="0" xfId="0" applyAlignment="1">
      <alignment vertical="center" wrapText="1"/>
    </xf>
    <xf numFmtId="15" fontId="2" fillId="0" borderId="0" xfId="6" quotePrefix="1" applyNumberFormat="1" applyFont="1" applyFill="1" applyAlignment="1">
      <alignment horizontal="right"/>
    </xf>
    <xf numFmtId="43" fontId="34" fillId="0" borderId="0" xfId="4" applyNumberFormat="1" applyFont="1" applyFill="1"/>
    <xf numFmtId="9" fontId="31" fillId="3" borderId="2" xfId="7" applyFont="1" applyFill="1" applyBorder="1" applyAlignment="1">
      <alignment horizontal="right"/>
    </xf>
    <xf numFmtId="166" fontId="31" fillId="3" borderId="2" xfId="3" applyNumberFormat="1" applyFont="1" applyFill="1" applyBorder="1" applyAlignment="1">
      <alignment vertical="center"/>
    </xf>
    <xf numFmtId="178" fontId="31" fillId="3" borderId="2" xfId="7" applyNumberFormat="1" applyFont="1" applyFill="1" applyBorder="1" applyAlignment="1">
      <alignment vertical="center"/>
    </xf>
    <xf numFmtId="178" fontId="31" fillId="3" borderId="2" xfId="7" applyNumberFormat="1" applyFont="1" applyFill="1" applyBorder="1" applyAlignment="1">
      <alignment horizontal="right" vertical="center"/>
    </xf>
    <xf numFmtId="168" fontId="31" fillId="3" borderId="2" xfId="4" applyNumberFormat="1" applyFont="1" applyFill="1" applyBorder="1" applyAlignment="1">
      <alignment vertical="center"/>
    </xf>
    <xf numFmtId="9" fontId="31" fillId="3" borderId="2" xfId="7" applyNumberFormat="1" applyFont="1" applyFill="1" applyBorder="1" applyAlignment="1">
      <alignment vertical="center"/>
    </xf>
    <xf numFmtId="43" fontId="34" fillId="0" borderId="0" xfId="4" applyNumberFormat="1" applyFont="1" applyFill="1" applyAlignment="1">
      <alignment vertical="center"/>
    </xf>
    <xf numFmtId="166" fontId="34" fillId="0" borderId="0" xfId="3" applyNumberFormat="1" applyFont="1" applyFill="1" applyAlignment="1">
      <alignment vertical="center"/>
    </xf>
    <xf numFmtId="166" fontId="34" fillId="2" borderId="0" xfId="3" applyNumberFormat="1" applyFont="1" applyFill="1" applyAlignment="1">
      <alignment vertical="center"/>
    </xf>
    <xf numFmtId="0" fontId="35" fillId="3" borderId="2" xfId="6" applyFont="1" applyFill="1" applyBorder="1" applyAlignment="1">
      <alignment vertical="center"/>
    </xf>
    <xf numFmtId="178" fontId="35" fillId="3" borderId="2" xfId="7" applyNumberFormat="1" applyFont="1" applyFill="1" applyBorder="1" applyAlignment="1">
      <alignment vertical="center"/>
    </xf>
    <xf numFmtId="178" fontId="35" fillId="3" borderId="2" xfId="7" applyNumberFormat="1" applyFont="1" applyFill="1" applyBorder="1" applyAlignment="1">
      <alignment horizontal="right" vertical="center"/>
    </xf>
    <xf numFmtId="9" fontId="35" fillId="3" borderId="2" xfId="7" applyNumberFormat="1" applyFont="1" applyFill="1" applyBorder="1" applyAlignment="1">
      <alignment vertical="center"/>
    </xf>
    <xf numFmtId="0" fontId="34" fillId="0" borderId="0" xfId="6" applyFont="1" applyFill="1" applyAlignment="1">
      <alignment vertical="center"/>
    </xf>
    <xf numFmtId="0" fontId="34" fillId="2" borderId="0" xfId="6" applyFont="1" applyFill="1" applyAlignment="1">
      <alignment vertical="center"/>
    </xf>
    <xf numFmtId="9" fontId="35" fillId="3" borderId="2" xfId="7" applyNumberFormat="1" applyFont="1" applyFill="1" applyBorder="1" applyAlignment="1">
      <alignment horizontal="right" vertical="center"/>
    </xf>
    <xf numFmtId="0" fontId="31" fillId="3" borderId="2" xfId="3" applyFont="1" applyFill="1" applyBorder="1" applyAlignment="1">
      <alignment vertical="center"/>
    </xf>
    <xf numFmtId="9" fontId="31" fillId="3" borderId="2" xfId="7" applyNumberFormat="1" applyFont="1" applyFill="1" applyBorder="1" applyAlignment="1">
      <alignment horizontal="right" vertical="center"/>
    </xf>
    <xf numFmtId="175" fontId="34" fillId="0" borderId="0" xfId="7" applyNumberFormat="1" applyFont="1" applyFill="1" applyAlignment="1">
      <alignment vertical="center"/>
    </xf>
    <xf numFmtId="0" fontId="31" fillId="2" borderId="0" xfId="3" applyFont="1" applyFill="1" applyAlignment="1">
      <alignment vertical="center"/>
    </xf>
    <xf numFmtId="0" fontId="31" fillId="3" borderId="2" xfId="6" applyFont="1" applyFill="1" applyBorder="1" applyAlignment="1">
      <alignment vertical="center" wrapText="1"/>
    </xf>
    <xf numFmtId="168" fontId="31" fillId="3" borderId="2" xfId="4" applyNumberFormat="1" applyFont="1" applyFill="1" applyBorder="1" applyAlignment="1">
      <alignment horizontal="right" vertical="center"/>
    </xf>
    <xf numFmtId="166" fontId="35" fillId="3" borderId="2" xfId="3" applyNumberFormat="1" applyFont="1" applyFill="1" applyBorder="1" applyAlignment="1">
      <alignment horizontal="left" vertical="center"/>
    </xf>
    <xf numFmtId="178" fontId="36" fillId="3" borderId="2" xfId="3" applyNumberFormat="1" applyFont="1" applyFill="1" applyBorder="1" applyAlignment="1">
      <alignment vertical="center" wrapText="1"/>
    </xf>
    <xf numFmtId="9" fontId="36" fillId="3" borderId="2" xfId="7" applyNumberFormat="1" applyFont="1" applyFill="1" applyBorder="1" applyAlignment="1">
      <alignment vertical="center" wrapText="1"/>
    </xf>
    <xf numFmtId="168" fontId="36" fillId="3" borderId="2" xfId="4" applyNumberFormat="1" applyFont="1" applyFill="1" applyBorder="1" applyAlignment="1">
      <alignment vertical="center" wrapText="1"/>
    </xf>
    <xf numFmtId="166" fontId="37" fillId="0" borderId="0" xfId="3" applyNumberFormat="1" applyFont="1" applyFill="1" applyAlignment="1">
      <alignment vertical="center"/>
    </xf>
    <xf numFmtId="166" fontId="37" fillId="2" borderId="0" xfId="3" applyNumberFormat="1" applyFont="1" applyFill="1" applyAlignment="1">
      <alignment vertical="center"/>
    </xf>
    <xf numFmtId="166" fontId="35" fillId="3" borderId="2" xfId="3" applyNumberFormat="1" applyFont="1" applyFill="1" applyBorder="1" applyAlignment="1">
      <alignment vertical="center"/>
    </xf>
    <xf numFmtId="168" fontId="35" fillId="3" borderId="2" xfId="4" applyNumberFormat="1" applyFont="1" applyFill="1" applyBorder="1" applyAlignment="1">
      <alignment vertical="center"/>
    </xf>
    <xf numFmtId="9" fontId="31" fillId="3" borderId="2" xfId="7" applyFont="1" applyFill="1" applyBorder="1" applyAlignment="1">
      <alignment horizontal="right" vertical="center"/>
    </xf>
    <xf numFmtId="43" fontId="2" fillId="2" borderId="0" xfId="4" applyNumberFormat="1" applyFont="1" applyFill="1" applyBorder="1"/>
    <xf numFmtId="175" fontId="2" fillId="2" borderId="0" xfId="7" applyNumberFormat="1" applyFont="1" applyFill="1" applyBorder="1"/>
    <xf numFmtId="167" fontId="2" fillId="2" borderId="0" xfId="7" applyNumberFormat="1" applyFont="1" applyFill="1" applyBorder="1"/>
    <xf numFmtId="167" fontId="2" fillId="2" borderId="0" xfId="7" applyNumberFormat="1" applyFont="1" applyFill="1" applyBorder="1" applyAlignment="1">
      <alignment horizontal="right"/>
    </xf>
    <xf numFmtId="43" fontId="2" fillId="2" borderId="0" xfId="4" applyNumberFormat="1" applyFont="1" applyFill="1" applyAlignment="1">
      <alignment vertical="center"/>
    </xf>
    <xf numFmtId="166" fontId="2" fillId="3" borderId="4" xfId="1" applyNumberFormat="1" applyFont="1" applyFill="1" applyBorder="1" applyAlignment="1">
      <alignment horizontal="left" vertical="center" wrapText="1"/>
    </xf>
    <xf numFmtId="167" fontId="2" fillId="3" borderId="4" xfId="7" applyNumberFormat="1" applyFont="1" applyFill="1" applyBorder="1" applyAlignment="1">
      <alignment vertical="center"/>
    </xf>
    <xf numFmtId="167" fontId="2" fillId="3" borderId="4" xfId="7" applyNumberFormat="1" applyFont="1" applyFill="1" applyBorder="1" applyAlignment="1">
      <alignment horizontal="right" vertical="center"/>
    </xf>
    <xf numFmtId="9" fontId="2" fillId="3" borderId="4" xfId="7" applyFont="1" applyFill="1" applyBorder="1" applyAlignment="1">
      <alignment horizontal="right" vertical="center"/>
    </xf>
    <xf numFmtId="9" fontId="2" fillId="0" borderId="0" xfId="7" applyFont="1" applyFill="1" applyBorder="1" applyAlignment="1">
      <alignment horizontal="right" vertical="center"/>
    </xf>
    <xf numFmtId="175" fontId="2" fillId="2" borderId="0" xfId="7" applyNumberFormat="1" applyFont="1" applyFill="1" applyAlignment="1">
      <alignment vertical="center"/>
    </xf>
    <xf numFmtId="0" fontId="2" fillId="2" borderId="0" xfId="0" applyFont="1" applyFill="1" applyAlignment="1">
      <alignment vertical="center"/>
    </xf>
    <xf numFmtId="166" fontId="31" fillId="3" borderId="2" xfId="1" applyNumberFormat="1" applyFont="1" applyFill="1" applyBorder="1" applyAlignment="1">
      <alignment vertical="center" wrapText="1"/>
    </xf>
    <xf numFmtId="166" fontId="31" fillId="3" borderId="2" xfId="7" applyNumberFormat="1" applyFont="1" applyFill="1" applyBorder="1" applyAlignment="1">
      <alignment vertical="center"/>
    </xf>
    <xf numFmtId="166" fontId="31" fillId="3" borderId="2" xfId="7" applyNumberFormat="1" applyFont="1" applyFill="1" applyBorder="1" applyAlignment="1">
      <alignment horizontal="right" vertical="center"/>
    </xf>
    <xf numFmtId="166" fontId="31" fillId="3" borderId="2" xfId="1" applyNumberFormat="1" applyFont="1" applyFill="1" applyBorder="1" applyAlignment="1">
      <alignment vertical="center"/>
    </xf>
    <xf numFmtId="9" fontId="31" fillId="0" borderId="0" xfId="7" applyNumberFormat="1" applyFont="1" applyFill="1" applyBorder="1" applyAlignment="1">
      <alignment horizontal="right" vertical="center"/>
    </xf>
    <xf numFmtId="43" fontId="34" fillId="2" borderId="0" xfId="4" applyNumberFormat="1" applyFont="1" applyFill="1" applyAlignment="1">
      <alignment vertical="center"/>
    </xf>
    <xf numFmtId="0" fontId="34" fillId="2" borderId="0" xfId="0" applyFont="1" applyFill="1" applyAlignment="1">
      <alignment vertical="center"/>
    </xf>
    <xf numFmtId="166" fontId="31" fillId="3" borderId="3" xfId="1" applyNumberFormat="1" applyFont="1" applyFill="1" applyBorder="1" applyAlignment="1">
      <alignment vertical="center"/>
    </xf>
    <xf numFmtId="166" fontId="31" fillId="3" borderId="3" xfId="7" applyNumberFormat="1" applyFont="1" applyFill="1" applyBorder="1" applyAlignment="1">
      <alignment vertical="center"/>
    </xf>
    <xf numFmtId="166" fontId="31" fillId="3" borderId="3" xfId="7" applyNumberFormat="1" applyFont="1" applyFill="1" applyBorder="1" applyAlignment="1">
      <alignment horizontal="right" vertical="center"/>
    </xf>
    <xf numFmtId="9" fontId="31" fillId="3" borderId="3" xfId="7" applyFont="1" applyFill="1" applyBorder="1" applyAlignment="1">
      <alignment horizontal="right" vertical="center"/>
    </xf>
    <xf numFmtId="9" fontId="31" fillId="3" borderId="3" xfId="7" applyNumberFormat="1" applyFont="1" applyFill="1" applyBorder="1" applyAlignment="1">
      <alignment horizontal="right" vertical="center"/>
    </xf>
    <xf numFmtId="9" fontId="31" fillId="0" borderId="0" xfId="7" applyNumberFormat="1" applyFont="1" applyFill="1" applyBorder="1" applyAlignment="1">
      <alignment vertical="center"/>
    </xf>
    <xf numFmtId="167" fontId="34" fillId="2" borderId="0" xfId="7" applyNumberFormat="1" applyFont="1" applyFill="1" applyAlignment="1">
      <alignment vertical="center"/>
    </xf>
    <xf numFmtId="0" fontId="34" fillId="2" borderId="0" xfId="0" applyFont="1" applyFill="1" applyBorder="1" applyAlignment="1">
      <alignment vertical="center"/>
    </xf>
    <xf numFmtId="166" fontId="2" fillId="3" borderId="0" xfId="1" applyNumberFormat="1" applyFont="1" applyFill="1" applyBorder="1" applyAlignment="1">
      <alignment horizontal="left" vertical="center"/>
    </xf>
    <xf numFmtId="167" fontId="2" fillId="3" borderId="0" xfId="7" applyNumberFormat="1" applyFont="1" applyFill="1" applyBorder="1" applyAlignment="1">
      <alignment vertical="center"/>
    </xf>
    <xf numFmtId="167" fontId="2" fillId="3" borderId="0" xfId="7" applyNumberFormat="1" applyFont="1" applyFill="1" applyBorder="1" applyAlignment="1">
      <alignment horizontal="right" vertical="center"/>
    </xf>
    <xf numFmtId="9" fontId="2" fillId="3" borderId="0" xfId="7" applyFont="1" applyFill="1" applyBorder="1" applyAlignment="1">
      <alignment horizontal="right" vertical="center"/>
    </xf>
    <xf numFmtId="9" fontId="2" fillId="3" borderId="0" xfId="7" applyNumberFormat="1" applyFont="1" applyFill="1" applyBorder="1" applyAlignment="1">
      <alignment vertical="center"/>
    </xf>
    <xf numFmtId="9" fontId="2" fillId="0" borderId="0" xfId="7" applyNumberFormat="1" applyFont="1" applyFill="1" applyBorder="1" applyAlignment="1">
      <alignment vertical="center"/>
    </xf>
    <xf numFmtId="0" fontId="31" fillId="3" borderId="2" xfId="1" applyFont="1" applyFill="1" applyBorder="1"/>
    <xf numFmtId="166" fontId="31" fillId="3" borderId="2" xfId="7" applyNumberFormat="1" applyFont="1" applyFill="1" applyBorder="1" applyAlignment="1">
      <alignment horizontal="right"/>
    </xf>
    <xf numFmtId="9" fontId="31" fillId="0" borderId="0" xfId="7" applyNumberFormat="1" applyFont="1" applyFill="1" applyBorder="1" applyAlignment="1">
      <alignment horizontal="right"/>
    </xf>
    <xf numFmtId="176" fontId="34" fillId="0" borderId="0" xfId="7" applyNumberFormat="1" applyFont="1" applyFill="1"/>
    <xf numFmtId="167" fontId="34" fillId="0" borderId="0" xfId="7" applyNumberFormat="1" applyFont="1" applyFill="1"/>
    <xf numFmtId="0" fontId="34" fillId="0" borderId="0" xfId="0" applyFont="1" applyFill="1"/>
    <xf numFmtId="0" fontId="34" fillId="2" borderId="0" xfId="0" applyFont="1" applyFill="1"/>
    <xf numFmtId="166" fontId="31" fillId="3" borderId="2" xfId="4" applyNumberFormat="1" applyFont="1" applyFill="1" applyBorder="1"/>
    <xf numFmtId="0" fontId="31" fillId="3" borderId="2" xfId="1" applyFont="1" applyFill="1" applyBorder="1" applyAlignment="1">
      <alignment vertical="center"/>
    </xf>
    <xf numFmtId="171" fontId="31" fillId="3" borderId="2" xfId="4" applyNumberFormat="1" applyFont="1" applyFill="1" applyBorder="1" applyAlignment="1">
      <alignment vertical="center"/>
    </xf>
    <xf numFmtId="171" fontId="35" fillId="3" borderId="2" xfId="4" applyNumberFormat="1" applyFont="1" applyFill="1" applyBorder="1" applyAlignment="1">
      <alignment vertical="center"/>
    </xf>
    <xf numFmtId="171" fontId="35" fillId="0" borderId="0" xfId="4" applyNumberFormat="1" applyFont="1" applyFill="1" applyBorder="1" applyAlignment="1">
      <alignment vertical="center"/>
    </xf>
    <xf numFmtId="0" fontId="34" fillId="0" borderId="0" xfId="0" applyFont="1" applyAlignment="1">
      <alignment vertical="center"/>
    </xf>
    <xf numFmtId="0" fontId="31" fillId="3" borderId="2" xfId="0" applyFont="1" applyFill="1" applyBorder="1" applyAlignment="1">
      <alignment vertical="center"/>
    </xf>
    <xf numFmtId="165" fontId="31" fillId="3" borderId="2" xfId="0" applyNumberFormat="1" applyFont="1" applyFill="1" applyBorder="1" applyAlignment="1">
      <alignment vertical="center"/>
    </xf>
    <xf numFmtId="165" fontId="35" fillId="3" borderId="2" xfId="0" applyNumberFormat="1" applyFont="1" applyFill="1" applyBorder="1" applyAlignment="1">
      <alignment vertical="center"/>
    </xf>
    <xf numFmtId="165" fontId="35" fillId="0" borderId="0" xfId="0" applyNumberFormat="1" applyFont="1" applyFill="1" applyBorder="1" applyAlignment="1">
      <alignment vertical="center"/>
    </xf>
    <xf numFmtId="166" fontId="31" fillId="3" borderId="3" xfId="1" applyNumberFormat="1" applyFont="1" applyFill="1" applyBorder="1"/>
    <xf numFmtId="165" fontId="31" fillId="3" borderId="3" xfId="7" applyNumberFormat="1" applyFont="1" applyFill="1" applyBorder="1"/>
    <xf numFmtId="9" fontId="31" fillId="3" borderId="3" xfId="7" applyFont="1" applyFill="1" applyBorder="1"/>
    <xf numFmtId="9" fontId="31" fillId="0" borderId="0" xfId="7" applyNumberFormat="1" applyFont="1" applyFill="1" applyBorder="1"/>
    <xf numFmtId="176" fontId="34" fillId="2" borderId="0" xfId="7" applyNumberFormat="1" applyFont="1" applyFill="1"/>
    <xf numFmtId="43" fontId="34" fillId="2" borderId="0" xfId="4" applyNumberFormat="1" applyFont="1" applyFill="1"/>
    <xf numFmtId="178" fontId="31" fillId="6" borderId="2" xfId="7" applyNumberFormat="1" applyFont="1" applyFill="1" applyBorder="1" applyAlignment="1">
      <alignment horizontal="right" vertical="center"/>
    </xf>
    <xf numFmtId="166" fontId="35" fillId="3" borderId="2" xfId="7" applyNumberFormat="1" applyFont="1" applyFill="1" applyBorder="1" applyAlignment="1">
      <alignment vertical="center"/>
    </xf>
    <xf numFmtId="166" fontId="31" fillId="2" borderId="0" xfId="3" applyNumberFormat="1" applyFont="1" applyFill="1" applyAlignment="1">
      <alignment vertical="center"/>
    </xf>
    <xf numFmtId="9" fontId="36" fillId="3" borderId="2" xfId="7" applyFont="1" applyFill="1" applyBorder="1" applyAlignment="1">
      <alignment vertical="center" wrapText="1"/>
    </xf>
    <xf numFmtId="9" fontId="35" fillId="3" borderId="2" xfId="7" applyFont="1" applyFill="1" applyBorder="1" applyAlignment="1">
      <alignment vertical="center"/>
    </xf>
    <xf numFmtId="0" fontId="2" fillId="0" borderId="0" xfId="0" applyFont="1" applyAlignment="1">
      <alignment vertical="center"/>
    </xf>
    <xf numFmtId="37" fontId="31" fillId="3" borderId="2" xfId="1" applyNumberFormat="1" applyFont="1" applyFill="1" applyBorder="1" applyAlignment="1">
      <alignment vertical="center"/>
    </xf>
    <xf numFmtId="3" fontId="31" fillId="3" borderId="2" xfId="1" applyNumberFormat="1" applyFont="1" applyFill="1" applyBorder="1" applyAlignment="1">
      <alignment vertical="center"/>
    </xf>
    <xf numFmtId="9" fontId="31" fillId="3" borderId="2" xfId="7" applyFont="1" applyFill="1" applyBorder="1" applyAlignment="1">
      <alignment vertical="center"/>
    </xf>
    <xf numFmtId="176" fontId="34" fillId="0" borderId="0" xfId="7" applyNumberFormat="1" applyFont="1" applyFill="1" applyAlignment="1">
      <alignment vertical="center"/>
    </xf>
    <xf numFmtId="3" fontId="34" fillId="0" borderId="0" xfId="1" applyNumberFormat="1" applyFont="1" applyFill="1" applyAlignment="1">
      <alignment vertical="center"/>
    </xf>
    <xf numFmtId="37" fontId="34" fillId="0" borderId="0" xfId="1" applyNumberFormat="1" applyFont="1" applyAlignment="1">
      <alignment vertical="center"/>
    </xf>
    <xf numFmtId="9" fontId="34" fillId="0" borderId="0" xfId="7" applyNumberFormat="1" applyFont="1" applyAlignment="1">
      <alignment vertical="center"/>
    </xf>
    <xf numFmtId="37" fontId="31" fillId="0" borderId="0" xfId="1" applyNumberFormat="1" applyFont="1" applyAlignment="1">
      <alignment vertical="center"/>
    </xf>
    <xf numFmtId="3" fontId="34" fillId="0" borderId="0" xfId="0" applyNumberFormat="1" applyFont="1" applyAlignment="1">
      <alignment vertical="center"/>
    </xf>
    <xf numFmtId="10" fontId="31" fillId="3" borderId="2" xfId="7" applyNumberFormat="1" applyFont="1" applyFill="1" applyBorder="1" applyAlignment="1">
      <alignment vertical="center"/>
    </xf>
    <xf numFmtId="169" fontId="34" fillId="3" borderId="2" xfId="4" applyNumberFormat="1" applyFont="1" applyFill="1" applyBorder="1" applyAlignment="1">
      <alignment horizontal="right" vertical="center"/>
    </xf>
    <xf numFmtId="166" fontId="3" fillId="3" borderId="2" xfId="3" applyNumberFormat="1" applyFont="1" applyFill="1" applyBorder="1" applyAlignment="1">
      <alignment vertical="center"/>
    </xf>
    <xf numFmtId="182" fontId="2" fillId="5" borderId="0" xfId="4" applyNumberFormat="1" applyFont="1" applyFill="1" applyAlignment="1">
      <alignment horizontal="center"/>
    </xf>
    <xf numFmtId="182" fontId="2" fillId="5" borderId="0" xfId="0" applyNumberFormat="1" applyFont="1" applyFill="1" applyAlignment="1">
      <alignment horizontal="center"/>
    </xf>
    <xf numFmtId="182" fontId="0" fillId="5" borderId="0" xfId="4" applyNumberFormat="1" applyFont="1" applyFill="1" applyAlignment="1">
      <alignment horizontal="center"/>
    </xf>
    <xf numFmtId="182" fontId="0" fillId="5" borderId="0" xfId="0" applyNumberFormat="1" applyFill="1" applyAlignment="1">
      <alignment horizontal="center"/>
    </xf>
    <xf numFmtId="0" fontId="0" fillId="5" borderId="0" xfId="0" applyFill="1" applyAlignment="1">
      <alignment vertical="center"/>
    </xf>
    <xf numFmtId="0" fontId="20" fillId="3" borderId="6" xfId="1" applyNumberFormat="1" applyFont="1" applyFill="1" applyBorder="1" applyAlignment="1">
      <alignment horizontal="center" vertical="center"/>
    </xf>
    <xf numFmtId="0" fontId="21" fillId="3" borderId="7" xfId="1" applyFont="1" applyFill="1" applyBorder="1" applyAlignment="1">
      <alignment horizontal="center" vertical="center"/>
    </xf>
    <xf numFmtId="0" fontId="21" fillId="3" borderId="8" xfId="1" applyFont="1" applyFill="1" applyBorder="1" applyAlignment="1">
      <alignment horizontal="center" vertical="center"/>
    </xf>
    <xf numFmtId="0" fontId="20" fillId="3" borderId="6" xfId="1" applyNumberFormat="1" applyFont="1" applyFill="1" applyBorder="1" applyAlignment="1">
      <alignment horizontal="center" vertical="center" wrapText="1"/>
    </xf>
    <xf numFmtId="0" fontId="21" fillId="3" borderId="7" xfId="1" applyFont="1" applyFill="1" applyBorder="1" applyAlignment="1">
      <alignment horizontal="center" vertical="center" wrapText="1"/>
    </xf>
    <xf numFmtId="0" fontId="21" fillId="3" borderId="8" xfId="1" applyFont="1" applyFill="1" applyBorder="1" applyAlignment="1">
      <alignment horizontal="center" vertical="center" wrapText="1"/>
    </xf>
    <xf numFmtId="0" fontId="2" fillId="2" borderId="0" xfId="6" applyFont="1" applyFill="1" applyAlignment="1">
      <alignment horizontal="left" vertical="center" wrapText="1"/>
    </xf>
    <xf numFmtId="0" fontId="2" fillId="2" borderId="0" xfId="0" quotePrefix="1" applyFont="1" applyFill="1" applyAlignment="1">
      <alignment horizontal="left" vertical="center" wrapText="1"/>
    </xf>
    <xf numFmtId="0" fontId="2" fillId="5" borderId="0" xfId="0" applyFont="1" applyFill="1" applyAlignment="1">
      <alignment horizontal="left" wrapText="1"/>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32" fillId="0" borderId="0" xfId="0" applyFont="1" applyAlignment="1">
      <alignment horizontal="center" wrapText="1"/>
    </xf>
    <xf numFmtId="0" fontId="0" fillId="0" borderId="0" xfId="0" applyAlignment="1">
      <alignment wrapText="1"/>
    </xf>
    <xf numFmtId="0" fontId="18" fillId="0" borderId="0" xfId="0" applyFont="1" applyAlignment="1">
      <alignment horizontal="left" vertical="top" wrapText="1"/>
    </xf>
    <xf numFmtId="0" fontId="0" fillId="0" borderId="0" xfId="0" applyAlignment="1">
      <alignment horizontal="left" vertical="center" wrapText="1"/>
    </xf>
  </cellXfs>
  <cellStyles count="12">
    <cellStyle name="%" xfId="1"/>
    <cellStyle name="% 2" xfId="2"/>
    <cellStyle name="% 3" xfId="3"/>
    <cellStyle name="Comma" xfId="4" builtinId="3"/>
    <cellStyle name="Comma 2" xfId="10"/>
    <cellStyle name="Comma 3" xfId="11"/>
    <cellStyle name="Hyperlink" xfId="5" builtinId="8"/>
    <cellStyle name="Normal" xfId="0" builtinId="0"/>
    <cellStyle name="Normal 2" xfId="6"/>
    <cellStyle name="Normal 3" xfId="8"/>
    <cellStyle name="Percent" xfId="7" builtinId="5"/>
    <cellStyle name="Percent 2" xfId="9"/>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1</xdr:row>
      <xdr:rowOff>85725</xdr:rowOff>
    </xdr:from>
    <xdr:to>
      <xdr:col>17</xdr:col>
      <xdr:colOff>341747</xdr:colOff>
      <xdr:row>60</xdr:row>
      <xdr:rowOff>84672</xdr:rowOff>
    </xdr:to>
    <xdr:pic>
      <xdr:nvPicPr>
        <xdr:cNvPr id="3" name="Picture 2"/>
        <xdr:cNvPicPr>
          <a:picLocks noChangeAspect="1"/>
        </xdr:cNvPicPr>
      </xdr:nvPicPr>
      <xdr:blipFill>
        <a:blip xmlns:r="http://schemas.openxmlformats.org/officeDocument/2006/relationships" r:embed="rId1"/>
        <a:stretch>
          <a:fillRect/>
        </a:stretch>
      </xdr:blipFill>
      <xdr:spPr>
        <a:xfrm>
          <a:off x="180975" y="228600"/>
          <a:ext cx="9228572" cy="8428572"/>
        </a:xfrm>
        <a:prstGeom prst="rect">
          <a:avLst/>
        </a:prstGeom>
      </xdr:spPr>
    </xdr:pic>
    <xdr:clientData/>
  </xdr:twoCellAnchor>
  <xdr:twoCellAnchor editAs="oneCell">
    <xdr:from>
      <xdr:col>17</xdr:col>
      <xdr:colOff>409575</xdr:colOff>
      <xdr:row>1</xdr:row>
      <xdr:rowOff>104775</xdr:rowOff>
    </xdr:from>
    <xdr:to>
      <xdr:col>35</xdr:col>
      <xdr:colOff>65518</xdr:colOff>
      <xdr:row>62</xdr:row>
      <xdr:rowOff>56067</xdr:rowOff>
    </xdr:to>
    <xdr:pic>
      <xdr:nvPicPr>
        <xdr:cNvPr id="4" name="Picture 3"/>
        <xdr:cNvPicPr>
          <a:picLocks noChangeAspect="1"/>
        </xdr:cNvPicPr>
      </xdr:nvPicPr>
      <xdr:blipFill>
        <a:blip xmlns:r="http://schemas.openxmlformats.org/officeDocument/2006/relationships" r:embed="rId2"/>
        <a:stretch>
          <a:fillRect/>
        </a:stretch>
      </xdr:blipFill>
      <xdr:spPr>
        <a:xfrm>
          <a:off x="9477375" y="247650"/>
          <a:ext cx="9257143" cy="8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21167</xdr:colOff>
      <xdr:row>2</xdr:row>
      <xdr:rowOff>148167</xdr:rowOff>
    </xdr:from>
    <xdr:to>
      <xdr:col>7</xdr:col>
      <xdr:colOff>350958</xdr:colOff>
      <xdr:row>69</xdr:row>
      <xdr:rowOff>88900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7" y="656167"/>
          <a:ext cx="7113708" cy="10058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ob.goyens@telenetgroup.be"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hyperlink" Target="mailto:nayab.amjad@investmentresearch.citi.com" TargetMode="External"/><Relationship Id="rId3" Type="http://schemas.openxmlformats.org/officeDocument/2006/relationships/hyperlink" Target="mailto:wilton.fry@rbccm.com" TargetMode="External"/><Relationship Id="rId7" Type="http://schemas.openxmlformats.org/officeDocument/2006/relationships/hyperlink" Target="mailto:james@newstreetresearch.com" TargetMode="External"/><Relationship Id="rId2" Type="http://schemas.openxmlformats.org/officeDocument/2006/relationships/hyperlink" Target="mailto:laura.ashforth@morganstanley.com" TargetMode="External"/><Relationship Id="rId1" Type="http://schemas.openxmlformats.org/officeDocument/2006/relationships/hyperlink" Target="mailto:michael.bishop@gs.com" TargetMode="External"/><Relationship Id="rId6" Type="http://schemas.openxmlformats.org/officeDocument/2006/relationships/hyperlink" Target="mailto:s.genoe@degroofpetercam.com" TargetMode="External"/><Relationship Id="rId5" Type="http://schemas.openxmlformats.org/officeDocument/2006/relationships/hyperlink" Target="mailto:roshan.ranjit@db.com" TargetMode="External"/><Relationship Id="rId10" Type="http://schemas.openxmlformats.org/officeDocument/2006/relationships/vmlDrawing" Target="../drawings/vmlDrawing18.vml"/><Relationship Id="rId4" Type="http://schemas.openxmlformats.org/officeDocument/2006/relationships/hyperlink" Target="mailto:nawar.cristini@jpmorgan.com" TargetMode="External"/><Relationship Id="rId9"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CE00"/>
    <pageSetUpPr fitToPage="1"/>
  </sheetPr>
  <dimension ref="B6:EI65"/>
  <sheetViews>
    <sheetView tabSelected="1" zoomScale="80" zoomScaleNormal="80" workbookViewId="0">
      <selection activeCell="E8" sqref="E8"/>
    </sheetView>
  </sheetViews>
  <sheetFormatPr defaultRowHeight="11.25" x14ac:dyDescent="0.2"/>
  <cols>
    <col min="1" max="4" width="9.33203125" style="190"/>
    <col min="5" max="5" width="16.33203125" style="190" customWidth="1"/>
    <col min="6" max="6" width="9.33203125" style="190"/>
    <col min="7" max="7" width="5.5" style="190" customWidth="1"/>
    <col min="8" max="16384" width="9.33203125" style="190"/>
  </cols>
  <sheetData>
    <row r="6" spans="2:14" ht="20.25" x14ac:dyDescent="0.3">
      <c r="E6" s="191" t="s">
        <v>495</v>
      </c>
      <c r="F6" s="192"/>
      <c r="G6" s="192"/>
      <c r="H6" s="192"/>
      <c r="I6" s="192"/>
      <c r="J6" s="192"/>
      <c r="K6" s="192"/>
      <c r="L6" s="192"/>
      <c r="M6" s="192"/>
      <c r="N6" s="192"/>
    </row>
    <row r="12" spans="2:14" ht="15.75" x14ac:dyDescent="0.25">
      <c r="B12" s="193" t="s">
        <v>21</v>
      </c>
    </row>
    <row r="14" spans="2:14" s="194" customFormat="1" ht="13.5" thickBot="1" x14ac:dyDescent="0.25"/>
    <row r="15" spans="2:14" s="194" customFormat="1" ht="23.25" customHeight="1" thickTop="1" thickBot="1" x14ac:dyDescent="0.25">
      <c r="C15" s="458" t="s">
        <v>353</v>
      </c>
      <c r="D15" s="459"/>
      <c r="E15" s="459"/>
      <c r="F15" s="459"/>
      <c r="G15" s="460"/>
    </row>
    <row r="16" spans="2:14" s="194" customFormat="1" ht="8.25" customHeight="1" thickTop="1" thickBot="1" x14ac:dyDescent="0.25"/>
    <row r="17" spans="3:139" s="194" customFormat="1" ht="23.25" customHeight="1" thickTop="1" thickBot="1" x14ac:dyDescent="0.25">
      <c r="C17" s="458" t="s">
        <v>304</v>
      </c>
      <c r="D17" s="459"/>
      <c r="E17" s="459"/>
      <c r="F17" s="459"/>
      <c r="G17" s="460"/>
    </row>
    <row r="18" spans="3:139" s="255" customFormat="1" ht="8.25" customHeight="1" thickTop="1" thickBot="1" x14ac:dyDescent="0.25">
      <c r="C18" s="183"/>
      <c r="D18" s="184"/>
      <c r="E18" s="184"/>
      <c r="F18" s="184"/>
      <c r="G18" s="18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c r="AQ18" s="194"/>
      <c r="AR18" s="194"/>
      <c r="AS18" s="194"/>
      <c r="AT18" s="194"/>
      <c r="AU18" s="194"/>
      <c r="AV18" s="194"/>
      <c r="AW18" s="194"/>
      <c r="AX18" s="194"/>
      <c r="AY18" s="194"/>
      <c r="AZ18" s="194"/>
      <c r="BA18" s="194"/>
      <c r="BB18" s="194"/>
      <c r="BC18" s="194"/>
      <c r="BD18" s="194"/>
      <c r="BE18" s="194"/>
      <c r="BF18" s="194"/>
      <c r="BG18" s="194"/>
      <c r="BH18" s="194"/>
      <c r="BI18" s="194"/>
      <c r="BJ18" s="194"/>
      <c r="BK18" s="194"/>
      <c r="BL18" s="194"/>
      <c r="BM18" s="194"/>
      <c r="BN18" s="194"/>
      <c r="BO18" s="194"/>
      <c r="BP18" s="194"/>
      <c r="BQ18" s="194"/>
      <c r="BR18" s="194"/>
      <c r="BS18" s="194"/>
      <c r="BT18" s="194"/>
      <c r="BU18" s="194"/>
      <c r="BV18" s="194"/>
      <c r="BW18" s="194"/>
      <c r="BX18" s="194"/>
      <c r="BY18" s="194"/>
      <c r="BZ18" s="194"/>
      <c r="CA18" s="194"/>
      <c r="CB18" s="194"/>
      <c r="CC18" s="194"/>
      <c r="CD18" s="194"/>
      <c r="CE18" s="194"/>
      <c r="CF18" s="194"/>
      <c r="CG18" s="194"/>
      <c r="CH18" s="194"/>
      <c r="CI18" s="194"/>
      <c r="CJ18" s="194"/>
      <c r="CK18" s="194"/>
      <c r="CL18" s="194"/>
      <c r="CM18" s="194"/>
      <c r="CN18" s="194"/>
      <c r="CO18" s="194"/>
      <c r="CP18" s="194"/>
      <c r="CQ18" s="194"/>
      <c r="CR18" s="194"/>
      <c r="CS18" s="194"/>
      <c r="CT18" s="194"/>
      <c r="CU18" s="194"/>
      <c r="CV18" s="194"/>
      <c r="CW18" s="194"/>
      <c r="CX18" s="194"/>
      <c r="CY18" s="194"/>
      <c r="CZ18" s="194"/>
      <c r="DA18" s="194"/>
      <c r="DB18" s="194"/>
      <c r="DC18" s="194"/>
      <c r="DD18" s="194"/>
      <c r="DE18" s="194"/>
      <c r="DF18" s="194"/>
      <c r="DG18" s="194"/>
      <c r="DH18" s="194"/>
      <c r="DI18" s="194"/>
      <c r="DJ18" s="194"/>
      <c r="DK18" s="194"/>
      <c r="DL18" s="194"/>
      <c r="DM18" s="194"/>
      <c r="DN18" s="194"/>
      <c r="DO18" s="194"/>
      <c r="DP18" s="194"/>
      <c r="DQ18" s="194"/>
      <c r="DR18" s="194"/>
      <c r="DS18" s="194"/>
      <c r="DT18" s="194"/>
      <c r="DU18" s="194"/>
      <c r="DV18" s="194"/>
      <c r="DW18" s="194"/>
      <c r="DX18" s="194"/>
      <c r="DY18" s="194"/>
      <c r="DZ18" s="194"/>
      <c r="EA18" s="194"/>
      <c r="EB18" s="194"/>
      <c r="EC18" s="194"/>
      <c r="ED18" s="194"/>
      <c r="EE18" s="194"/>
      <c r="EF18" s="194"/>
      <c r="EG18" s="194"/>
      <c r="EH18" s="194"/>
      <c r="EI18" s="194"/>
    </row>
    <row r="19" spans="3:139" s="194" customFormat="1" ht="23.25" customHeight="1" thickTop="1" thickBot="1" x14ac:dyDescent="0.25">
      <c r="C19" s="458" t="s">
        <v>468</v>
      </c>
      <c r="D19" s="459"/>
      <c r="E19" s="459"/>
      <c r="F19" s="459"/>
      <c r="G19" s="460"/>
    </row>
    <row r="20" spans="3:139" s="194" customFormat="1" ht="8.25" customHeight="1" thickTop="1" thickBot="1" x14ac:dyDescent="0.25"/>
    <row r="21" spans="3:139" s="195" customFormat="1" ht="23.25" customHeight="1" thickTop="1" thickBot="1" x14ac:dyDescent="0.25">
      <c r="C21" s="458" t="s">
        <v>74</v>
      </c>
      <c r="D21" s="459"/>
      <c r="E21" s="459"/>
      <c r="F21" s="459"/>
      <c r="G21" s="460"/>
    </row>
    <row r="22" spans="3:139" s="195" customFormat="1" ht="8.25" customHeight="1" thickTop="1" thickBot="1" x14ac:dyDescent="0.25">
      <c r="C22" s="183"/>
      <c r="D22" s="184"/>
      <c r="E22" s="184"/>
      <c r="F22" s="184"/>
      <c r="G22" s="184"/>
    </row>
    <row r="23" spans="3:139" s="195" customFormat="1" ht="23.25" customHeight="1" thickTop="1" thickBot="1" x14ac:dyDescent="0.25">
      <c r="C23" s="458" t="s">
        <v>82</v>
      </c>
      <c r="D23" s="459"/>
      <c r="E23" s="459"/>
      <c r="F23" s="459"/>
      <c r="G23" s="460"/>
    </row>
    <row r="24" spans="3:139" s="195" customFormat="1" ht="8.25" customHeight="1" thickTop="1" thickBot="1" x14ac:dyDescent="0.25">
      <c r="C24" s="183"/>
      <c r="D24" s="183"/>
      <c r="E24" s="183"/>
      <c r="F24" s="183"/>
      <c r="G24" s="183"/>
    </row>
    <row r="25" spans="3:139" s="195" customFormat="1" ht="23.25" customHeight="1" thickTop="1" thickBot="1" x14ac:dyDescent="0.25">
      <c r="C25" s="455" t="s">
        <v>75</v>
      </c>
      <c r="D25" s="456"/>
      <c r="E25" s="456"/>
      <c r="F25" s="456"/>
      <c r="G25" s="457"/>
    </row>
    <row r="26" spans="3:139" s="194" customFormat="1" ht="8.25" customHeight="1" thickTop="1" thickBot="1" x14ac:dyDescent="0.3">
      <c r="C26" s="185"/>
      <c r="D26" s="185"/>
      <c r="E26" s="185"/>
      <c r="F26" s="185"/>
      <c r="G26" s="185"/>
    </row>
    <row r="27" spans="3:139" s="195" customFormat="1" ht="23.25" customHeight="1" thickTop="1" thickBot="1" x14ac:dyDescent="0.25">
      <c r="C27" s="455" t="s">
        <v>76</v>
      </c>
      <c r="D27" s="456"/>
      <c r="E27" s="456"/>
      <c r="F27" s="456"/>
      <c r="G27" s="457"/>
    </row>
    <row r="28" spans="3:139" s="194" customFormat="1" ht="8.25" customHeight="1" thickTop="1" thickBot="1" x14ac:dyDescent="0.3">
      <c r="C28" s="185"/>
      <c r="D28" s="185"/>
      <c r="E28" s="185"/>
      <c r="F28" s="185"/>
      <c r="G28" s="185"/>
      <c r="R28" s="190"/>
      <c r="S28" s="196"/>
      <c r="T28" s="196"/>
      <c r="U28" s="196"/>
      <c r="V28" s="196"/>
      <c r="W28" s="196"/>
      <c r="X28" s="196"/>
    </row>
    <row r="29" spans="3:139" s="195" customFormat="1" ht="23.25" customHeight="1" thickTop="1" thickBot="1" x14ac:dyDescent="0.25">
      <c r="C29" s="455" t="s">
        <v>94</v>
      </c>
      <c r="D29" s="456"/>
      <c r="E29" s="456"/>
      <c r="F29" s="456"/>
      <c r="G29" s="457"/>
      <c r="V29" s="197"/>
      <c r="W29" s="197"/>
      <c r="X29" s="197"/>
    </row>
    <row r="30" spans="3:139" s="194" customFormat="1" ht="8.25" customHeight="1" thickTop="1" thickBot="1" x14ac:dyDescent="0.3">
      <c r="C30" s="185"/>
      <c r="D30" s="185"/>
      <c r="E30" s="185"/>
      <c r="F30" s="185"/>
      <c r="G30" s="185"/>
      <c r="S30" s="198"/>
      <c r="T30" s="198"/>
      <c r="U30" s="198"/>
      <c r="V30" s="198"/>
      <c r="W30" s="198"/>
      <c r="X30" s="198"/>
    </row>
    <row r="31" spans="3:139" s="195" customFormat="1" ht="23.25" customHeight="1" thickTop="1" thickBot="1" x14ac:dyDescent="0.25">
      <c r="C31" s="455" t="s">
        <v>95</v>
      </c>
      <c r="D31" s="456"/>
      <c r="E31" s="456"/>
      <c r="F31" s="456"/>
      <c r="G31" s="457"/>
      <c r="V31" s="197"/>
      <c r="W31" s="197"/>
      <c r="X31" s="197"/>
    </row>
    <row r="32" spans="3:139" s="195" customFormat="1" ht="8.25" customHeight="1" thickTop="1" thickBot="1" x14ac:dyDescent="0.25">
      <c r="C32" s="186"/>
      <c r="D32" s="187"/>
      <c r="E32" s="187"/>
      <c r="F32" s="187"/>
      <c r="G32" s="187"/>
      <c r="V32" s="197"/>
      <c r="W32" s="197"/>
      <c r="X32" s="197"/>
    </row>
    <row r="33" spans="2:24" s="195" customFormat="1" ht="23.25" customHeight="1" thickTop="1" thickBot="1" x14ac:dyDescent="0.25">
      <c r="C33" s="455" t="s">
        <v>562</v>
      </c>
      <c r="D33" s="456"/>
      <c r="E33" s="456"/>
      <c r="F33" s="456"/>
      <c r="G33" s="457"/>
      <c r="V33" s="197"/>
      <c r="W33" s="197"/>
      <c r="X33" s="197"/>
    </row>
    <row r="34" spans="2:24" s="195" customFormat="1" ht="8.25" customHeight="1" thickTop="1" thickBot="1" x14ac:dyDescent="0.25">
      <c r="C34" s="186"/>
      <c r="D34" s="187"/>
      <c r="E34" s="187"/>
      <c r="F34" s="187"/>
      <c r="G34" s="187"/>
      <c r="V34" s="197"/>
      <c r="W34" s="197"/>
      <c r="X34" s="197"/>
    </row>
    <row r="35" spans="2:24" s="195" customFormat="1" ht="23.25" customHeight="1" thickTop="1" thickBot="1" x14ac:dyDescent="0.25">
      <c r="C35" s="455" t="s">
        <v>116</v>
      </c>
      <c r="D35" s="456"/>
      <c r="E35" s="456"/>
      <c r="F35" s="456"/>
      <c r="G35" s="457"/>
      <c r="V35" s="197"/>
      <c r="W35" s="197"/>
      <c r="X35" s="197"/>
    </row>
    <row r="36" spans="2:24" s="195" customFormat="1" ht="8.25" customHeight="1" thickTop="1" thickBot="1" x14ac:dyDescent="0.25">
      <c r="C36" s="186"/>
      <c r="D36" s="187"/>
      <c r="E36" s="187"/>
      <c r="F36" s="187"/>
      <c r="G36" s="187"/>
      <c r="V36" s="197"/>
      <c r="W36" s="197"/>
      <c r="X36" s="197"/>
    </row>
    <row r="37" spans="2:24" s="195" customFormat="1" ht="23.25" customHeight="1" thickTop="1" thickBot="1" x14ac:dyDescent="0.25">
      <c r="C37" s="455" t="s">
        <v>230</v>
      </c>
      <c r="D37" s="456"/>
      <c r="E37" s="456"/>
      <c r="F37" s="456"/>
      <c r="G37" s="457"/>
      <c r="V37" s="197"/>
      <c r="W37" s="197"/>
      <c r="X37" s="197"/>
    </row>
    <row r="38" spans="2:24" s="195" customFormat="1" ht="8.25" customHeight="1" thickTop="1" thickBot="1" x14ac:dyDescent="0.25">
      <c r="C38" s="186"/>
      <c r="D38" s="187"/>
      <c r="E38" s="187"/>
      <c r="F38" s="187"/>
      <c r="G38" s="187"/>
      <c r="V38" s="197"/>
      <c r="W38" s="197"/>
      <c r="X38" s="197"/>
    </row>
    <row r="39" spans="2:24" s="195" customFormat="1" ht="23.25" customHeight="1" thickTop="1" thickBot="1" x14ac:dyDescent="0.25">
      <c r="C39" s="455" t="s">
        <v>493</v>
      </c>
      <c r="D39" s="456"/>
      <c r="E39" s="456"/>
      <c r="F39" s="456"/>
      <c r="G39" s="457"/>
      <c r="V39" s="197"/>
      <c r="W39" s="197"/>
      <c r="X39" s="197"/>
    </row>
    <row r="40" spans="2:24" s="195" customFormat="1" ht="8.25" customHeight="1" thickTop="1" thickBot="1" x14ac:dyDescent="0.25">
      <c r="B40" s="186"/>
      <c r="C40" s="186"/>
      <c r="D40" s="186"/>
      <c r="E40" s="186"/>
      <c r="F40" s="186"/>
      <c r="G40" s="186"/>
      <c r="H40" s="186"/>
      <c r="I40" s="186"/>
      <c r="V40" s="197"/>
      <c r="W40" s="197"/>
      <c r="X40" s="197"/>
    </row>
    <row r="41" spans="2:24" s="195" customFormat="1" ht="23.25" customHeight="1" thickTop="1" thickBot="1" x14ac:dyDescent="0.25">
      <c r="C41" s="455" t="s">
        <v>253</v>
      </c>
      <c r="D41" s="456"/>
      <c r="E41" s="456"/>
      <c r="F41" s="456"/>
      <c r="G41" s="457"/>
      <c r="V41" s="197"/>
      <c r="W41" s="197"/>
      <c r="X41" s="197"/>
    </row>
    <row r="42" spans="2:24" s="195" customFormat="1" ht="8.25" customHeight="1" thickTop="1" thickBot="1" x14ac:dyDescent="0.25">
      <c r="C42" s="186"/>
      <c r="D42" s="187"/>
      <c r="E42" s="187"/>
      <c r="F42" s="187"/>
      <c r="G42" s="187"/>
      <c r="V42" s="197"/>
      <c r="W42" s="197"/>
      <c r="X42" s="197"/>
    </row>
    <row r="43" spans="2:24" s="195" customFormat="1" ht="23.25" customHeight="1" thickTop="1" thickBot="1" x14ac:dyDescent="0.25">
      <c r="C43" s="455" t="s">
        <v>145</v>
      </c>
      <c r="D43" s="456"/>
      <c r="E43" s="456"/>
      <c r="F43" s="456"/>
      <c r="G43" s="457"/>
      <c r="V43" s="197"/>
      <c r="W43" s="197"/>
      <c r="X43" s="197"/>
    </row>
    <row r="44" spans="2:24" s="195" customFormat="1" ht="8.25" customHeight="1" thickTop="1" thickBot="1" x14ac:dyDescent="0.25">
      <c r="C44" s="186"/>
      <c r="D44" s="187"/>
      <c r="E44" s="187"/>
      <c r="F44" s="187"/>
      <c r="G44" s="187"/>
      <c r="V44" s="197"/>
      <c r="W44" s="197"/>
      <c r="X44" s="197"/>
    </row>
    <row r="45" spans="2:24" s="195" customFormat="1" ht="23.25" customHeight="1" thickTop="1" thickBot="1" x14ac:dyDescent="0.25">
      <c r="C45" s="455" t="s">
        <v>103</v>
      </c>
      <c r="D45" s="456"/>
      <c r="E45" s="456"/>
      <c r="F45" s="456"/>
      <c r="G45" s="457"/>
      <c r="V45" s="197"/>
      <c r="W45" s="197"/>
      <c r="X45" s="197"/>
    </row>
    <row r="46" spans="2:24" s="195" customFormat="1" ht="8.25" customHeight="1" thickTop="1" thickBot="1" x14ac:dyDescent="0.3">
      <c r="C46" s="185"/>
      <c r="D46" s="185"/>
      <c r="E46" s="185"/>
      <c r="F46" s="185"/>
      <c r="G46" s="185"/>
      <c r="V46" s="197"/>
      <c r="W46" s="197"/>
      <c r="X46" s="197"/>
    </row>
    <row r="47" spans="2:24" s="195" customFormat="1" ht="23.25" customHeight="1" thickTop="1" thickBot="1" x14ac:dyDescent="0.25">
      <c r="C47" s="455" t="s">
        <v>96</v>
      </c>
      <c r="D47" s="456"/>
      <c r="E47" s="456"/>
      <c r="F47" s="456"/>
      <c r="G47" s="457"/>
      <c r="V47" s="197"/>
      <c r="W47" s="197"/>
      <c r="X47" s="197"/>
    </row>
    <row r="48" spans="2:24" s="194" customFormat="1" ht="8.25" customHeight="1" thickTop="1" thickBot="1" x14ac:dyDescent="0.3">
      <c r="C48" s="185"/>
      <c r="D48" s="185"/>
      <c r="E48" s="185"/>
      <c r="F48" s="185"/>
      <c r="G48" s="185"/>
      <c r="S48" s="199"/>
      <c r="T48" s="199"/>
      <c r="U48" s="199"/>
      <c r="V48" s="199"/>
      <c r="W48" s="199"/>
      <c r="X48" s="199"/>
    </row>
    <row r="49" spans="2:24" s="195" customFormat="1" ht="23.25" customHeight="1" thickTop="1" thickBot="1" x14ac:dyDescent="0.25">
      <c r="C49" s="455" t="s">
        <v>89</v>
      </c>
      <c r="D49" s="456"/>
      <c r="E49" s="456"/>
      <c r="F49" s="456"/>
      <c r="G49" s="457"/>
      <c r="V49" s="197"/>
      <c r="W49" s="197"/>
      <c r="X49" s="197"/>
    </row>
    <row r="50" spans="2:24" s="195" customFormat="1" ht="8.25" customHeight="1" thickTop="1" thickBot="1" x14ac:dyDescent="0.25">
      <c r="C50" s="188"/>
      <c r="D50" s="189"/>
      <c r="E50" s="189"/>
      <c r="F50" s="189"/>
      <c r="G50" s="189"/>
      <c r="V50" s="197"/>
      <c r="W50" s="197"/>
      <c r="X50" s="197"/>
    </row>
    <row r="51" spans="2:24" s="195" customFormat="1" ht="23.25" customHeight="1" thickTop="1" thickBot="1" x14ac:dyDescent="0.25">
      <c r="C51" s="455" t="s">
        <v>188</v>
      </c>
      <c r="D51" s="456"/>
      <c r="E51" s="456"/>
      <c r="F51" s="456"/>
      <c r="G51" s="457"/>
      <c r="V51" s="197"/>
      <c r="W51" s="197"/>
      <c r="X51" s="197"/>
    </row>
    <row r="52" spans="2:24" s="195" customFormat="1" ht="8.25" customHeight="1" thickTop="1" thickBot="1" x14ac:dyDescent="0.25">
      <c r="C52" s="186"/>
      <c r="D52" s="187"/>
      <c r="E52" s="187"/>
      <c r="F52" s="187"/>
      <c r="G52" s="187"/>
      <c r="V52" s="197"/>
      <c r="W52" s="197"/>
      <c r="X52" s="197"/>
    </row>
    <row r="53" spans="2:24" s="195" customFormat="1" ht="23.25" customHeight="1" thickTop="1" thickBot="1" x14ac:dyDescent="0.25">
      <c r="C53" s="455" t="s">
        <v>361</v>
      </c>
      <c r="D53" s="456"/>
      <c r="E53" s="456"/>
      <c r="F53" s="456"/>
      <c r="G53" s="457"/>
      <c r="V53" s="197"/>
      <c r="W53" s="197"/>
      <c r="X53" s="197"/>
    </row>
    <row r="54" spans="2:24" s="195" customFormat="1" ht="8.25" customHeight="1" thickTop="1" x14ac:dyDescent="0.2">
      <c r="C54" s="186"/>
      <c r="D54" s="187"/>
      <c r="E54" s="187"/>
      <c r="F54" s="187"/>
      <c r="G54" s="187"/>
      <c r="V54" s="197"/>
      <c r="W54" s="197"/>
      <c r="X54" s="197"/>
    </row>
    <row r="55" spans="2:24" s="195" customFormat="1" ht="15.75" customHeight="1" x14ac:dyDescent="0.2">
      <c r="C55" s="188"/>
      <c r="D55" s="189"/>
      <c r="E55" s="189"/>
      <c r="F55" s="189"/>
      <c r="G55" s="189"/>
      <c r="V55" s="197"/>
      <c r="W55" s="197"/>
      <c r="X55" s="197"/>
    </row>
    <row r="56" spans="2:24" s="194" customFormat="1" ht="15.75" x14ac:dyDescent="0.25">
      <c r="B56" s="193" t="s">
        <v>133</v>
      </c>
      <c r="U56" s="200"/>
      <c r="V56" s="200"/>
      <c r="W56" s="198"/>
      <c r="X56" s="199"/>
    </row>
    <row r="57" spans="2:24" s="194" customFormat="1" ht="12.75" x14ac:dyDescent="0.2">
      <c r="S57" s="198"/>
      <c r="T57" s="198"/>
      <c r="U57" s="198"/>
      <c r="V57" s="198"/>
      <c r="W57" s="198"/>
      <c r="X57" s="199"/>
    </row>
    <row r="58" spans="2:24" ht="12.75" x14ac:dyDescent="0.2">
      <c r="C58" s="194" t="s">
        <v>22</v>
      </c>
      <c r="R58" s="194"/>
      <c r="V58" s="198"/>
      <c r="W58" s="198"/>
      <c r="X58" s="199"/>
    </row>
    <row r="59" spans="2:24" ht="3.75" customHeight="1" x14ac:dyDescent="0.2">
      <c r="C59" s="194"/>
      <c r="R59" s="194"/>
      <c r="S59" s="198"/>
      <c r="T59" s="198"/>
      <c r="U59" s="198"/>
      <c r="V59" s="198"/>
      <c r="W59" s="198"/>
      <c r="X59" s="199"/>
    </row>
    <row r="60" spans="2:24" ht="12.75" x14ac:dyDescent="0.2">
      <c r="C60" s="194" t="s">
        <v>487</v>
      </c>
    </row>
    <row r="61" spans="2:24" ht="12.75" x14ac:dyDescent="0.2">
      <c r="C61" s="194" t="s">
        <v>476</v>
      </c>
    </row>
    <row r="62" spans="2:24" ht="12.75" x14ac:dyDescent="0.2">
      <c r="C62" s="194" t="s">
        <v>68</v>
      </c>
    </row>
    <row r="63" spans="2:24" ht="12.75" x14ac:dyDescent="0.2">
      <c r="C63" s="194"/>
    </row>
    <row r="64" spans="2:24" ht="12.75" x14ac:dyDescent="0.2">
      <c r="C64" s="194"/>
    </row>
    <row r="65" spans="3:3" ht="12.75" x14ac:dyDescent="0.2">
      <c r="C65" s="194"/>
    </row>
  </sheetData>
  <sheetProtection formatCells="0" formatColumns="0" formatRows="0" insertColumns="0" insertRows="0" deleteColumns="0" deleteRows="0"/>
  <mergeCells count="20">
    <mergeCell ref="C15:G15"/>
    <mergeCell ref="C37:G37"/>
    <mergeCell ref="C43:G43"/>
    <mergeCell ref="C19:G19"/>
    <mergeCell ref="C53:G53"/>
    <mergeCell ref="C17:G17"/>
    <mergeCell ref="C51:G51"/>
    <mergeCell ref="C21:G21"/>
    <mergeCell ref="C27:G27"/>
    <mergeCell ref="C31:G31"/>
    <mergeCell ref="C23:G23"/>
    <mergeCell ref="C49:G49"/>
    <mergeCell ref="C29:G29"/>
    <mergeCell ref="C25:G25"/>
    <mergeCell ref="C47:G47"/>
    <mergeCell ref="C45:G45"/>
    <mergeCell ref="C39:G39"/>
    <mergeCell ref="C41:G41"/>
    <mergeCell ref="C33:G33"/>
    <mergeCell ref="C35:G35"/>
  </mergeCells>
  <phoneticPr fontId="0" type="noConversion"/>
  <hyperlinks>
    <hyperlink ref="C21" location="'Income Statement'!A1" display="I. Income Statement"/>
    <hyperlink ref="C29" location="'KPIs - Overview'!A1" display="II. KPIs - Overview"/>
    <hyperlink ref="C31" location="'KPIs - Television'!A1" display="III. KPIs - Television"/>
    <hyperlink ref="S58:W58" location="'Debt profile'!A1" display="VIII. Debt profile"/>
    <hyperlink ref="S31:W31" location="'Cash Flow Statement'!A1" display="II. Cash Flow Statement"/>
    <hyperlink ref="C25:G25" location="'Cash Flow Statement'!A1" display="II. Cash Flow Statement"/>
    <hyperlink ref="C49:G49" location="'Debt profile'!A1" display="X. Debt profile"/>
    <hyperlink ref="C27:G27" location="'Statement of financial position'!A1" display="III. Statement of financial position"/>
    <hyperlink ref="C23:G23" location="'Adjusted EBITDA'!Print_Area" display="ADJUSTED EBITDA"/>
    <hyperlink ref="C31:G31" location="'Operating statistics'!Print_Area" display="OPERATING STATISTICS"/>
    <hyperlink ref="C47:G47" location="'Shareholder structure'!Print_Area" display="SHAREHOLDER STRUCTURE"/>
    <hyperlink ref="C45:G45" location="'Group structure'!Print_Area" display="GROUP STRUCTURE"/>
    <hyperlink ref="C29:G29" location="'Capital expenditures'!Print_Area" display="CAPITAL EXPENDITURES"/>
    <hyperlink ref="C35:G35" location="'Broadband specs'!Print_Area" display="BROADBAND SPECS"/>
    <hyperlink ref="C37:G37" location="'Multiple-play'!Print_Area" display="MULTIPLE-PLAY"/>
    <hyperlink ref="C43:G43" location="Mobile!Print_Area" display="MOBILE"/>
    <hyperlink ref="C51" location="'Analyst coverage'!Print_Area" display="ANALYST COVERAGE"/>
    <hyperlink ref="C41:G41" location="'Pay TV'!Print_Area" display="PAY TELEVISION"/>
    <hyperlink ref="C61" r:id="rId1"/>
    <hyperlink ref="C17" location="'Income Statement'!A1" display="I. Income Statement"/>
    <hyperlink ref="C17:G17" location="'Reporting Changes (1)'!A1" display="REPORTING CHANGES"/>
    <hyperlink ref="C19" location="'Income Statement'!A1" display="I. Income Statement"/>
    <hyperlink ref="C19:G19" location="'Rebased Growth 2015'!Print_Area" display="REBASED GROWTH"/>
    <hyperlink ref="C53" location="'Analyst coverage'!Print_Area" display="ANALYST COVERAGE"/>
    <hyperlink ref="C53:G53" location="Calendar!A1" display="REPORTING CALENDAR"/>
    <hyperlink ref="C15" location="'Income Statement'!A1" display="I. Income Statement"/>
    <hyperlink ref="C15:G15" location="Definitions!Print_Area" display="DEFINITIONS"/>
    <hyperlink ref="C39:G39" location="WIGO!A1" display="WIGO"/>
    <hyperlink ref="C33:G33" location="'Outlook 2017'!A1" display="OUTLOOK 2017"/>
  </hyperlinks>
  <printOptions horizontalCentered="1"/>
  <pageMargins left="0.5" right="0.5" top="1.5" bottom="1.25" header="0" footer="0"/>
  <pageSetup paperSize="9" scale="45" orientation="landscape" r:id="rId2"/>
  <headerFooter alignWithMargins="0">
    <oddFooter>&amp;L&amp;7Telenet - Investor &amp; Analyst Toolkit&amp;R&amp;7Q4 2016 Results</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C24"/>
  <sheetViews>
    <sheetView showGridLines="0" zoomScale="90" zoomScaleNormal="90" workbookViewId="0">
      <selection activeCell="A10" sqref="A10:XFD10"/>
    </sheetView>
  </sheetViews>
  <sheetFormatPr defaultRowHeight="11.25" x14ac:dyDescent="0.2"/>
  <cols>
    <col min="1" max="1" width="43.5" style="42" customWidth="1"/>
    <col min="2" max="5" width="11.6640625" style="42" customWidth="1"/>
    <col min="6" max="6" width="3.33203125" style="42" customWidth="1"/>
    <col min="7" max="9" width="11.6640625" style="42" customWidth="1"/>
    <col min="10" max="10" width="3.33203125" style="42" customWidth="1"/>
    <col min="11" max="14" width="11.6640625" style="42" customWidth="1"/>
    <col min="15" max="15" width="3.33203125" style="42" customWidth="1"/>
    <col min="16" max="16" width="11.6640625" style="42" customWidth="1"/>
    <col min="17" max="17" width="3.33203125" style="42" customWidth="1"/>
    <col min="18" max="20" width="11.6640625" style="42" customWidth="1"/>
    <col min="21" max="21" width="3.33203125" style="42" customWidth="1"/>
    <col min="22" max="22" width="11.6640625" style="42" customWidth="1"/>
    <col min="23" max="26" width="11.6640625" style="61" customWidth="1"/>
    <col min="27" max="27" width="9.33203125" style="43"/>
    <col min="28" max="28" width="21.5" style="42" customWidth="1"/>
    <col min="29" max="16384" width="9.33203125" style="42"/>
  </cols>
  <sheetData>
    <row r="1" spans="1:29" ht="28.5" customHeight="1" thickBot="1" x14ac:dyDescent="0.25"/>
    <row r="2" spans="1:29" s="37" customFormat="1" ht="25.5" customHeight="1" thickTop="1" thickBot="1" x14ac:dyDescent="0.25">
      <c r="A2" s="72" t="s">
        <v>289</v>
      </c>
      <c r="B2" s="118" t="s">
        <v>321</v>
      </c>
      <c r="C2" s="118" t="s">
        <v>335</v>
      </c>
      <c r="D2" s="118" t="s">
        <v>350</v>
      </c>
      <c r="E2" s="118" t="s">
        <v>364</v>
      </c>
      <c r="F2" s="118"/>
      <c r="G2" s="118" t="s">
        <v>336</v>
      </c>
      <c r="H2" s="118" t="s">
        <v>351</v>
      </c>
      <c r="I2" s="118" t="s">
        <v>365</v>
      </c>
      <c r="J2" s="118"/>
      <c r="K2" s="118" t="s">
        <v>424</v>
      </c>
      <c r="L2" s="164" t="s">
        <v>469</v>
      </c>
      <c r="M2" s="164" t="s">
        <v>477</v>
      </c>
      <c r="N2" s="164" t="s">
        <v>496</v>
      </c>
      <c r="O2" s="164"/>
      <c r="P2" s="164" t="s">
        <v>1</v>
      </c>
      <c r="Q2" s="164"/>
      <c r="R2" s="164" t="s">
        <v>470</v>
      </c>
      <c r="S2" s="164" t="s">
        <v>478</v>
      </c>
      <c r="T2" s="164" t="s">
        <v>497</v>
      </c>
      <c r="U2" s="164"/>
      <c r="V2" s="164" t="s">
        <v>1</v>
      </c>
      <c r="W2" s="293"/>
      <c r="X2" s="293"/>
      <c r="Y2" s="293"/>
      <c r="Z2" s="293"/>
      <c r="AA2" s="45"/>
      <c r="AB2" s="55" t="s">
        <v>69</v>
      </c>
    </row>
    <row r="3" spans="1:29" ht="12.75" customHeight="1" x14ac:dyDescent="0.2"/>
    <row r="4" spans="1:29" ht="16.5" customHeight="1" x14ac:dyDescent="0.2">
      <c r="A4" s="120" t="s">
        <v>371</v>
      </c>
      <c r="B4" s="103"/>
      <c r="C4" s="103"/>
      <c r="D4" s="103"/>
      <c r="E4" s="103"/>
      <c r="F4" s="103"/>
      <c r="G4" s="103"/>
      <c r="H4" s="103"/>
      <c r="I4" s="103"/>
      <c r="J4" s="103"/>
      <c r="K4" s="103"/>
      <c r="L4" s="103"/>
      <c r="M4" s="103"/>
      <c r="N4" s="103"/>
      <c r="O4" s="103"/>
      <c r="P4" s="103"/>
      <c r="Q4" s="103"/>
      <c r="U4" s="103"/>
      <c r="V4" s="103"/>
      <c r="W4" s="302"/>
      <c r="X4" s="302"/>
      <c r="Y4" s="302"/>
      <c r="Z4" s="302"/>
    </row>
    <row r="5" spans="1:29" ht="12.75" customHeight="1" x14ac:dyDescent="0.2">
      <c r="A5" s="36" t="s">
        <v>106</v>
      </c>
      <c r="B5" s="147">
        <v>1.522</v>
      </c>
      <c r="C5" s="147">
        <v>1.7060000000000002</v>
      </c>
      <c r="D5" s="147">
        <v>4.1199999999999992</v>
      </c>
      <c r="E5" s="147">
        <v>5.258</v>
      </c>
      <c r="F5" s="147"/>
      <c r="G5" s="147">
        <v>3.2280000000000002</v>
      </c>
      <c r="H5" s="147">
        <v>7.3479999999999999</v>
      </c>
      <c r="I5" s="228">
        <v>12.606</v>
      </c>
      <c r="J5" s="228"/>
      <c r="K5" s="228">
        <v>8.2210000000000001</v>
      </c>
      <c r="L5" s="228">
        <v>7.3699999999999992</v>
      </c>
      <c r="M5" s="228">
        <v>3.8819999999999997</v>
      </c>
      <c r="N5" s="228">
        <v>5.3270000000000017</v>
      </c>
      <c r="O5" s="228"/>
      <c r="P5" s="310">
        <v>1.3122860403195435E-2</v>
      </c>
      <c r="Q5" s="228"/>
      <c r="R5" s="228">
        <v>15.590999999999999</v>
      </c>
      <c r="S5" s="228">
        <v>19.472999999999999</v>
      </c>
      <c r="T5" s="228">
        <v>24.8</v>
      </c>
      <c r="U5" s="147"/>
      <c r="V5" s="310">
        <v>0.96731715056322387</v>
      </c>
      <c r="W5" s="296"/>
      <c r="X5" s="296"/>
      <c r="Y5" s="296"/>
      <c r="Z5" s="296"/>
      <c r="AA5" s="102"/>
      <c r="AB5" s="88"/>
      <c r="AC5" s="88"/>
    </row>
    <row r="6" spans="1:29" ht="12.75" customHeight="1" x14ac:dyDescent="0.2">
      <c r="A6" s="36" t="s">
        <v>107</v>
      </c>
      <c r="B6" s="147">
        <v>14.71</v>
      </c>
      <c r="C6" s="147">
        <v>14.824999999999999</v>
      </c>
      <c r="D6" s="147">
        <v>15.4</v>
      </c>
      <c r="E6" s="147">
        <v>18.696999999999996</v>
      </c>
      <c r="F6" s="147"/>
      <c r="G6" s="147">
        <v>29.535</v>
      </c>
      <c r="H6" s="147">
        <v>44.859000000000002</v>
      </c>
      <c r="I6" s="228">
        <v>63.555999999999997</v>
      </c>
      <c r="J6" s="228"/>
      <c r="K6" s="228">
        <v>17.763999999999999</v>
      </c>
      <c r="L6" s="228">
        <v>19</v>
      </c>
      <c r="M6" s="228">
        <v>17.652999999999999</v>
      </c>
      <c r="N6" s="228">
        <v>18.821999999999996</v>
      </c>
      <c r="O6" s="228"/>
      <c r="P6" s="310">
        <v>6.685564529068877E-3</v>
      </c>
      <c r="Q6" s="228"/>
      <c r="R6" s="228">
        <v>36.828000000000003</v>
      </c>
      <c r="S6" s="228">
        <v>54.481000000000002</v>
      </c>
      <c r="T6" s="228">
        <v>73.302999999999997</v>
      </c>
      <c r="U6" s="147"/>
      <c r="V6" s="310">
        <v>0.15336081565863169</v>
      </c>
      <c r="W6" s="300"/>
      <c r="X6" s="300"/>
      <c r="Y6" s="300"/>
      <c r="Z6" s="300"/>
      <c r="AA6" s="102"/>
      <c r="AB6" s="88"/>
      <c r="AC6" s="88"/>
    </row>
    <row r="7" spans="1:29" ht="12.75" customHeight="1" x14ac:dyDescent="0.2">
      <c r="A7" s="36" t="s">
        <v>108</v>
      </c>
      <c r="B7" s="147">
        <v>19.088000000000001</v>
      </c>
      <c r="C7" s="147">
        <v>28.016999999999996</v>
      </c>
      <c r="D7" s="147">
        <v>37.202000000000005</v>
      </c>
      <c r="E7" s="147">
        <v>58.073999999999998</v>
      </c>
      <c r="F7" s="147"/>
      <c r="G7" s="147">
        <v>47.104999999999997</v>
      </c>
      <c r="H7" s="147">
        <v>84.307000000000002</v>
      </c>
      <c r="I7" s="228">
        <v>142.381</v>
      </c>
      <c r="J7" s="228"/>
      <c r="K7" s="228">
        <v>32.097000000000001</v>
      </c>
      <c r="L7" s="228">
        <v>50.029000000000003</v>
      </c>
      <c r="M7" s="228">
        <v>65.205999999999989</v>
      </c>
      <c r="N7" s="228">
        <v>103.3</v>
      </c>
      <c r="O7" s="228"/>
      <c r="P7" s="310">
        <v>0.77876502393497948</v>
      </c>
      <c r="Q7" s="228"/>
      <c r="R7" s="228">
        <v>82.126000000000005</v>
      </c>
      <c r="S7" s="228">
        <v>147.33199999999999</v>
      </c>
      <c r="T7" s="228">
        <v>250.57300000000001</v>
      </c>
      <c r="U7" s="147"/>
      <c r="V7" s="310">
        <v>0.75987666893756889</v>
      </c>
      <c r="W7" s="296"/>
      <c r="X7" s="296"/>
      <c r="Y7" s="296"/>
      <c r="Z7" s="296"/>
      <c r="AA7" s="102"/>
      <c r="AB7" s="88"/>
      <c r="AC7" s="88"/>
    </row>
    <row r="8" spans="1:29" ht="12.75" customHeight="1" x14ac:dyDescent="0.2">
      <c r="A8" s="36" t="s">
        <v>134</v>
      </c>
      <c r="B8" s="228" t="s">
        <v>426</v>
      </c>
      <c r="C8" s="228">
        <v>27</v>
      </c>
      <c r="D8" s="228">
        <v>30.78</v>
      </c>
      <c r="E8" s="147">
        <v>52.930999999999997</v>
      </c>
      <c r="F8" s="228"/>
      <c r="G8" s="228">
        <v>81.3</v>
      </c>
      <c r="H8" s="228">
        <v>112.08</v>
      </c>
      <c r="I8" s="228">
        <v>165.011</v>
      </c>
      <c r="J8" s="228"/>
      <c r="K8" s="228" t="s">
        <v>447</v>
      </c>
      <c r="L8" s="228">
        <v>38.707999999999998</v>
      </c>
      <c r="M8" s="228">
        <v>27.322999999999979</v>
      </c>
      <c r="N8" s="228">
        <v>81.751000000000005</v>
      </c>
      <c r="O8" s="228"/>
      <c r="P8" s="310">
        <v>0.54448243940224073</v>
      </c>
      <c r="Q8" s="228"/>
      <c r="R8" s="228">
        <v>169.00800000000001</v>
      </c>
      <c r="S8" s="228">
        <v>196.33099999999999</v>
      </c>
      <c r="T8" s="228">
        <v>278.08199999999999</v>
      </c>
      <c r="U8" s="228"/>
      <c r="V8" s="310">
        <v>0.68523310567174311</v>
      </c>
      <c r="W8" s="296"/>
      <c r="X8" s="296"/>
      <c r="Y8" s="296"/>
      <c r="Z8" s="296"/>
      <c r="AA8" s="102"/>
      <c r="AB8" s="88"/>
      <c r="AC8" s="88"/>
    </row>
    <row r="9" spans="1:29" ht="8.25" customHeight="1" x14ac:dyDescent="0.2">
      <c r="B9" s="103"/>
      <c r="C9" s="103"/>
      <c r="D9" s="103"/>
      <c r="E9" s="103"/>
      <c r="F9" s="103"/>
      <c r="G9" s="103"/>
      <c r="H9" s="103"/>
      <c r="I9" s="103"/>
      <c r="J9" s="103"/>
      <c r="K9" s="103"/>
      <c r="L9" s="103"/>
      <c r="M9" s="103"/>
      <c r="N9" s="103"/>
      <c r="O9" s="103"/>
      <c r="P9" s="44"/>
      <c r="Q9" s="103"/>
      <c r="R9" s="103"/>
      <c r="S9" s="103"/>
      <c r="T9" s="103"/>
      <c r="U9" s="103"/>
      <c r="V9" s="44"/>
      <c r="W9" s="302"/>
      <c r="X9" s="302"/>
      <c r="Y9" s="302"/>
      <c r="Z9" s="302"/>
    </row>
    <row r="10" spans="1:29" s="415" customFormat="1" ht="18" customHeight="1" x14ac:dyDescent="0.2">
      <c r="A10" s="426" t="s">
        <v>114</v>
      </c>
      <c r="B10" s="427">
        <v>89.62</v>
      </c>
      <c r="C10" s="427">
        <v>71.548000000000002</v>
      </c>
      <c r="D10" s="427">
        <v>87.50200000000001</v>
      </c>
      <c r="E10" s="427">
        <v>134.95999999999998</v>
      </c>
      <c r="F10" s="427"/>
      <c r="G10" s="427">
        <v>161.05699999999999</v>
      </c>
      <c r="H10" s="427">
        <v>248.59399999999999</v>
      </c>
      <c r="I10" s="427">
        <v>383.55399999999997</v>
      </c>
      <c r="J10" s="427"/>
      <c r="K10" s="427">
        <v>188.38200000000001</v>
      </c>
      <c r="L10" s="427">
        <v>115.107</v>
      </c>
      <c r="M10" s="427">
        <v>114.11699999999996</v>
      </c>
      <c r="N10" s="427">
        <v>209.19000000000005</v>
      </c>
      <c r="O10" s="427"/>
      <c r="P10" s="428">
        <v>0.55001481920569129</v>
      </c>
      <c r="Q10" s="427"/>
      <c r="R10" s="427">
        <v>303.5</v>
      </c>
      <c r="S10" s="427">
        <v>417.61699999999996</v>
      </c>
      <c r="T10" s="427">
        <v>626.80700000000002</v>
      </c>
      <c r="U10" s="427"/>
      <c r="V10" s="428">
        <v>0.63420796028720883</v>
      </c>
      <c r="W10" s="429"/>
      <c r="X10" s="429"/>
      <c r="Y10" s="429"/>
      <c r="Z10" s="429"/>
      <c r="AA10" s="430"/>
      <c r="AB10" s="431"/>
      <c r="AC10" s="431"/>
    </row>
    <row r="11" spans="1:29" s="36" customFormat="1" ht="18" customHeight="1" x14ac:dyDescent="0.2">
      <c r="A11" s="33" t="s">
        <v>115</v>
      </c>
      <c r="B11" s="205">
        <v>0.20213152203572532</v>
      </c>
      <c r="C11" s="205">
        <v>0.15920717395229403</v>
      </c>
      <c r="D11" s="205">
        <v>0.19123946567821801</v>
      </c>
      <c r="E11" s="205">
        <v>0.29208881555176064</v>
      </c>
      <c r="F11" s="205"/>
      <c r="G11" s="205">
        <v>0.180544625821972</v>
      </c>
      <c r="H11" s="205">
        <v>0.18418586180096036</v>
      </c>
      <c r="I11" s="205">
        <v>0.21053013585418759</v>
      </c>
      <c r="J11" s="205"/>
      <c r="K11" s="205">
        <v>0.34096289592760182</v>
      </c>
      <c r="L11" s="205">
        <v>0.18384762817441305</v>
      </c>
      <c r="M11" s="205">
        <v>0.18364499517219177</v>
      </c>
      <c r="N11" s="205">
        <v>0.33246980292434847</v>
      </c>
      <c r="O11" s="205"/>
      <c r="P11" s="205"/>
      <c r="Q11" s="205"/>
      <c r="R11" s="205">
        <v>0.25750890887493638</v>
      </c>
      <c r="S11" s="205">
        <v>0.23202233457414298</v>
      </c>
      <c r="T11" s="205">
        <v>0.25804083817051582</v>
      </c>
      <c r="U11" s="205"/>
      <c r="V11" s="205"/>
      <c r="W11" s="295"/>
      <c r="X11" s="295"/>
      <c r="Y11" s="295"/>
      <c r="Z11" s="295"/>
      <c r="AA11" s="56"/>
    </row>
    <row r="12" spans="1:29" x14ac:dyDescent="0.2">
      <c r="B12" s="103"/>
      <c r="C12" s="103"/>
      <c r="D12" s="103"/>
      <c r="E12" s="103"/>
      <c r="F12" s="103"/>
      <c r="G12" s="103"/>
      <c r="H12" s="103"/>
      <c r="I12" s="103"/>
      <c r="J12" s="103"/>
      <c r="K12" s="103"/>
      <c r="L12" s="103"/>
      <c r="M12" s="103"/>
      <c r="N12" s="103"/>
      <c r="O12" s="103"/>
      <c r="P12" s="103"/>
      <c r="Q12" s="103"/>
      <c r="R12" s="103"/>
      <c r="S12" s="103"/>
      <c r="T12" s="103"/>
      <c r="U12" s="103"/>
      <c r="V12" s="103"/>
      <c r="W12" s="302"/>
      <c r="X12" s="302"/>
      <c r="Y12" s="302"/>
      <c r="Z12" s="302"/>
    </row>
    <row r="15" spans="1:29" ht="20.25" customHeight="1" x14ac:dyDescent="0.2">
      <c r="A15" s="462" t="s">
        <v>427</v>
      </c>
      <c r="B15" s="462"/>
      <c r="C15" s="462"/>
      <c r="D15" s="462"/>
      <c r="E15" s="462"/>
      <c r="F15" s="462"/>
      <c r="G15" s="462"/>
      <c r="H15" s="462"/>
      <c r="I15" s="462"/>
      <c r="J15" s="462"/>
      <c r="K15" s="462"/>
      <c r="L15" s="462"/>
      <c r="M15" s="462"/>
      <c r="N15" s="462"/>
      <c r="O15" s="462"/>
      <c r="P15" s="462"/>
      <c r="Q15" s="462"/>
      <c r="R15" s="462"/>
      <c r="S15" s="462"/>
      <c r="T15" s="462"/>
      <c r="U15" s="462"/>
      <c r="V15" s="462"/>
      <c r="W15" s="244"/>
      <c r="X15" s="244"/>
      <c r="Y15" s="244"/>
      <c r="Z15" s="244"/>
    </row>
    <row r="16" spans="1:29" ht="4.5" customHeight="1" x14ac:dyDescent="0.2">
      <c r="A16" s="281"/>
      <c r="B16" s="281"/>
      <c r="C16" s="281"/>
      <c r="D16" s="281"/>
      <c r="E16" s="281"/>
      <c r="F16" s="281"/>
      <c r="G16" s="281"/>
      <c r="H16" s="281"/>
      <c r="I16" s="281"/>
      <c r="J16" s="281"/>
      <c r="K16" s="281"/>
      <c r="L16" s="306"/>
      <c r="M16" s="326"/>
      <c r="N16" s="332"/>
      <c r="O16" s="306"/>
      <c r="P16" s="306"/>
      <c r="Q16" s="306"/>
      <c r="R16" s="306"/>
      <c r="S16" s="326"/>
      <c r="T16" s="332"/>
      <c r="U16" s="281"/>
      <c r="V16" s="281"/>
      <c r="W16" s="244"/>
      <c r="X16" s="244"/>
      <c r="Y16" s="244"/>
      <c r="Z16" s="244"/>
    </row>
    <row r="17" spans="1:26" ht="40.5" customHeight="1" x14ac:dyDescent="0.2">
      <c r="A17" s="462" t="s">
        <v>428</v>
      </c>
      <c r="B17" s="462"/>
      <c r="C17" s="462"/>
      <c r="D17" s="462"/>
      <c r="E17" s="462"/>
      <c r="F17" s="462"/>
      <c r="G17" s="462"/>
      <c r="H17" s="462"/>
      <c r="I17" s="462"/>
      <c r="J17" s="462"/>
      <c r="K17" s="462"/>
      <c r="L17" s="462"/>
      <c r="M17" s="462"/>
      <c r="N17" s="462"/>
      <c r="O17" s="462"/>
      <c r="P17" s="462"/>
      <c r="Q17" s="462"/>
      <c r="R17" s="462"/>
      <c r="S17" s="462"/>
      <c r="T17" s="462"/>
      <c r="U17" s="462"/>
      <c r="V17" s="462"/>
      <c r="W17" s="244"/>
      <c r="X17" s="244"/>
      <c r="Y17" s="244"/>
      <c r="Z17" s="244"/>
    </row>
    <row r="19" spans="1:26" x14ac:dyDescent="0.2">
      <c r="D19" s="44"/>
      <c r="E19" s="44"/>
    </row>
    <row r="24" spans="1:26" x14ac:dyDescent="0.2">
      <c r="I24" s="304"/>
    </row>
  </sheetData>
  <mergeCells count="2">
    <mergeCell ref="A15:V15"/>
    <mergeCell ref="A17:V17"/>
  </mergeCells>
  <hyperlinks>
    <hyperlink ref="AB2" location="Home!Print_Area" display="Return to Home page"/>
  </hyperlinks>
  <printOptions horizontalCentered="1"/>
  <pageMargins left="0.5" right="0.5" top="1.5" bottom="1.25" header="0" footer="0"/>
  <pageSetup paperSize="9" scale="57" orientation="landscape" r:id="rId1"/>
  <headerFooter alignWithMargins="0">
    <oddFooter>&amp;L&amp;7Telenet - Investor &amp; Analyst Toolkit&amp;R&amp;7Q4 2016 Results</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S56"/>
  <sheetViews>
    <sheetView showGridLines="0" zoomScale="90" zoomScaleNormal="90" workbookViewId="0">
      <pane xSplit="1" ySplit="2" topLeftCell="B3" activePane="bottomRight" state="frozen"/>
      <selection pane="topRight"/>
      <selection pane="bottomLeft"/>
      <selection pane="bottomRight" activeCell="P2" sqref="P2:R2"/>
    </sheetView>
  </sheetViews>
  <sheetFormatPr defaultRowHeight="11.25" x14ac:dyDescent="0.2"/>
  <cols>
    <col min="1" max="1" width="63.6640625" customWidth="1"/>
    <col min="2" max="5" width="12.1640625" customWidth="1"/>
    <col min="6" max="6" width="3.33203125" customWidth="1"/>
    <col min="7" max="10" width="12" customWidth="1"/>
    <col min="11" max="11" width="3.33203125" customWidth="1"/>
    <col min="12" max="12" width="11.6640625" style="15" customWidth="1"/>
    <col min="13" max="14" width="9.5" customWidth="1"/>
    <col min="17" max="17" width="22.33203125" customWidth="1"/>
  </cols>
  <sheetData>
    <row r="1" spans="1:17" ht="28.5" customHeight="1" thickBot="1" x14ac:dyDescent="0.25">
      <c r="A1" s="19"/>
      <c r="C1" s="83"/>
      <c r="D1" s="83"/>
      <c r="E1" s="83"/>
      <c r="F1" s="83"/>
      <c r="G1" s="83"/>
      <c r="H1" s="83"/>
      <c r="I1" s="83"/>
      <c r="J1" s="83"/>
    </row>
    <row r="2" spans="1:17" s="13" customFormat="1" ht="25.5" customHeight="1" thickTop="1" thickBot="1" x14ac:dyDescent="0.25">
      <c r="A2" s="72"/>
      <c r="B2" s="73" t="s">
        <v>321</v>
      </c>
      <c r="C2" s="73" t="s">
        <v>335</v>
      </c>
      <c r="D2" s="84" t="s">
        <v>350</v>
      </c>
      <c r="E2" s="84" t="s">
        <v>364</v>
      </c>
      <c r="F2" s="84"/>
      <c r="G2" s="84" t="s">
        <v>424</v>
      </c>
      <c r="H2" s="84" t="s">
        <v>469</v>
      </c>
      <c r="I2" s="84" t="s">
        <v>477</v>
      </c>
      <c r="J2" s="84" t="s">
        <v>496</v>
      </c>
      <c r="K2" s="73"/>
      <c r="L2" s="86" t="s">
        <v>1</v>
      </c>
      <c r="Q2" s="55" t="s">
        <v>69</v>
      </c>
    </row>
    <row r="3" spans="1:17" ht="12.75" customHeight="1" x14ac:dyDescent="0.2"/>
    <row r="4" spans="1:17" s="3" customFormat="1" ht="12.75" customHeight="1" x14ac:dyDescent="0.2">
      <c r="A4" s="8" t="s">
        <v>93</v>
      </c>
      <c r="L4" s="49"/>
    </row>
    <row r="5" spans="1:17" s="3" customFormat="1" ht="4.5" customHeight="1" x14ac:dyDescent="0.2">
      <c r="B5" s="4"/>
      <c r="C5" s="4"/>
      <c r="D5" s="4"/>
      <c r="E5" s="4"/>
      <c r="F5" s="4"/>
      <c r="G5" s="4"/>
      <c r="H5" s="4"/>
      <c r="I5" s="4"/>
      <c r="J5" s="4"/>
      <c r="K5" s="4"/>
      <c r="L5" s="49"/>
    </row>
    <row r="6" spans="1:17" s="1" customFormat="1" ht="12.75" customHeight="1" x14ac:dyDescent="0.2">
      <c r="A6" s="2" t="s">
        <v>382</v>
      </c>
      <c r="B6" s="35">
        <v>2921100</v>
      </c>
      <c r="C6" s="35">
        <v>2926000</v>
      </c>
      <c r="D6" s="35">
        <v>2930800</v>
      </c>
      <c r="E6" s="35">
        <v>2935700</v>
      </c>
      <c r="F6" s="35"/>
      <c r="G6" s="35">
        <v>2953500</v>
      </c>
      <c r="H6" s="35">
        <v>2963500</v>
      </c>
      <c r="I6" s="35">
        <v>2973700</v>
      </c>
      <c r="J6" s="35">
        <v>2987600</v>
      </c>
      <c r="K6" s="35"/>
      <c r="L6" s="80">
        <v>0.02</v>
      </c>
      <c r="M6" s="21"/>
      <c r="N6" s="21"/>
      <c r="O6" s="21"/>
    </row>
    <row r="7" spans="1:17" s="1" customFormat="1" ht="12.75" customHeight="1" x14ac:dyDescent="0.2">
      <c r="A7" s="2"/>
      <c r="B7" s="21"/>
      <c r="C7" s="21"/>
      <c r="D7" s="21"/>
      <c r="E7" s="21"/>
      <c r="F7" s="21"/>
      <c r="G7" s="21"/>
      <c r="H7" s="21"/>
      <c r="I7" s="21"/>
      <c r="J7" s="21"/>
      <c r="K7" s="21"/>
      <c r="L7" s="78"/>
      <c r="M7" s="21"/>
      <c r="N7" s="21"/>
      <c r="O7" s="21"/>
    </row>
    <row r="8" spans="1:17" ht="12.75" customHeight="1" x14ac:dyDescent="0.2">
      <c r="A8" s="8" t="s">
        <v>312</v>
      </c>
      <c r="B8" s="21"/>
      <c r="C8" s="21"/>
      <c r="D8" s="21"/>
      <c r="E8" s="21"/>
      <c r="F8" s="21"/>
      <c r="G8" s="21"/>
      <c r="H8" s="21"/>
      <c r="I8" s="21"/>
      <c r="J8" s="21"/>
      <c r="K8" s="21"/>
      <c r="L8" s="78"/>
      <c r="M8" s="21"/>
      <c r="N8" s="21"/>
      <c r="O8" s="21"/>
    </row>
    <row r="9" spans="1:17" s="12" customFormat="1" ht="12.75" customHeight="1" x14ac:dyDescent="0.2">
      <c r="A9" s="30" t="s">
        <v>381</v>
      </c>
      <c r="B9" s="21">
        <v>383300</v>
      </c>
      <c r="C9" s="21">
        <v>369900</v>
      </c>
      <c r="D9" s="21">
        <v>356200</v>
      </c>
      <c r="E9" s="21">
        <v>340600</v>
      </c>
      <c r="F9" s="21"/>
      <c r="G9" s="21">
        <v>322300</v>
      </c>
      <c r="H9" s="21">
        <v>308900</v>
      </c>
      <c r="I9" s="21">
        <v>297600</v>
      </c>
      <c r="J9" s="21">
        <v>284600</v>
      </c>
      <c r="K9" s="21"/>
      <c r="L9" s="80">
        <v>-0.16</v>
      </c>
      <c r="M9" s="104"/>
      <c r="N9" s="21"/>
      <c r="O9" s="21"/>
      <c r="Q9" s="17"/>
    </row>
    <row r="10" spans="1:17" s="12" customFormat="1" ht="12.75" customHeight="1" x14ac:dyDescent="0.2">
      <c r="A10" s="30" t="s">
        <v>380</v>
      </c>
      <c r="B10" s="21">
        <v>1688100</v>
      </c>
      <c r="C10" s="21">
        <v>1693900</v>
      </c>
      <c r="D10" s="21">
        <v>1703500</v>
      </c>
      <c r="E10" s="21">
        <v>1714200</v>
      </c>
      <c r="F10" s="21"/>
      <c r="G10" s="21">
        <v>1718800</v>
      </c>
      <c r="H10" s="21">
        <v>1728100</v>
      </c>
      <c r="I10" s="21">
        <v>1731000</v>
      </c>
      <c r="J10" s="21">
        <v>1732900</v>
      </c>
      <c r="K10" s="21"/>
      <c r="L10" s="80">
        <v>0.01</v>
      </c>
      <c r="M10" s="104"/>
      <c r="N10" s="21"/>
      <c r="O10" s="21"/>
      <c r="Q10" s="17"/>
    </row>
    <row r="11" spans="1:17" s="445" customFormat="1" ht="17.25" customHeight="1" x14ac:dyDescent="0.2">
      <c r="A11" s="438" t="s">
        <v>330</v>
      </c>
      <c r="B11" s="439">
        <v>2071400</v>
      </c>
      <c r="C11" s="439">
        <v>2063800</v>
      </c>
      <c r="D11" s="439">
        <v>2059700</v>
      </c>
      <c r="E11" s="439">
        <v>2054800</v>
      </c>
      <c r="F11" s="439"/>
      <c r="G11" s="439">
        <v>2041100</v>
      </c>
      <c r="H11" s="439">
        <v>2037000</v>
      </c>
      <c r="I11" s="439">
        <v>2028600</v>
      </c>
      <c r="J11" s="439">
        <v>2017500</v>
      </c>
      <c r="K11" s="439"/>
      <c r="L11" s="440">
        <v>-0.02</v>
      </c>
      <c r="M11" s="441"/>
      <c r="N11" s="442"/>
      <c r="O11" s="442"/>
      <c r="P11" s="443"/>
      <c r="Q11" s="444"/>
    </row>
    <row r="12" spans="1:17" ht="12.75" customHeight="1" x14ac:dyDescent="0.2">
      <c r="B12" s="22"/>
      <c r="C12" s="22"/>
      <c r="D12" s="22"/>
      <c r="E12" s="22"/>
      <c r="F12" s="22"/>
      <c r="G12" s="22"/>
      <c r="H12" s="22"/>
      <c r="I12" s="22"/>
      <c r="J12" s="22"/>
      <c r="K12" s="22"/>
      <c r="L12" s="78"/>
      <c r="N12" s="21"/>
      <c r="P12" s="12"/>
      <c r="Q12" s="17"/>
    </row>
    <row r="13" spans="1:17" ht="12.75" customHeight="1" x14ac:dyDescent="0.2">
      <c r="A13" s="8" t="s">
        <v>15</v>
      </c>
      <c r="B13" s="22"/>
      <c r="C13" s="22"/>
      <c r="D13" s="22"/>
      <c r="E13" s="22"/>
      <c r="F13" s="22"/>
      <c r="G13" s="22"/>
      <c r="H13" s="22"/>
      <c r="I13" s="22"/>
      <c r="J13" s="22"/>
      <c r="K13" s="22"/>
      <c r="L13" s="78"/>
      <c r="N13" s="21"/>
      <c r="P13" s="12"/>
      <c r="Q13" s="17"/>
    </row>
    <row r="14" spans="1:17" ht="12.75" customHeight="1" x14ac:dyDescent="0.2">
      <c r="A14" s="30" t="s">
        <v>3</v>
      </c>
      <c r="B14" s="21">
        <v>1494900</v>
      </c>
      <c r="C14" s="21">
        <v>1478500</v>
      </c>
      <c r="D14" s="21">
        <v>1489400</v>
      </c>
      <c r="E14" s="21">
        <v>1433300</v>
      </c>
      <c r="F14" s="21"/>
      <c r="G14" s="21">
        <v>1437700</v>
      </c>
      <c r="H14" s="21">
        <v>1444800</v>
      </c>
      <c r="I14" s="21">
        <v>1480300</v>
      </c>
      <c r="J14" s="21">
        <v>1481700</v>
      </c>
      <c r="K14" s="21"/>
      <c r="L14" s="80">
        <v>0.03</v>
      </c>
      <c r="M14" s="104"/>
      <c r="N14" s="21"/>
      <c r="P14" s="12"/>
      <c r="Q14" s="17"/>
    </row>
    <row r="15" spans="1:17" ht="12.75" customHeight="1" x14ac:dyDescent="0.2">
      <c r="A15" s="30" t="s">
        <v>379</v>
      </c>
      <c r="B15" s="21">
        <v>39600</v>
      </c>
      <c r="C15" s="21">
        <v>64900</v>
      </c>
      <c r="D15" s="21">
        <v>67400</v>
      </c>
      <c r="E15" s="21">
        <v>137200</v>
      </c>
      <c r="F15" s="21"/>
      <c r="G15" s="21">
        <v>139600</v>
      </c>
      <c r="H15" s="21">
        <v>141900</v>
      </c>
      <c r="I15" s="21">
        <v>114000</v>
      </c>
      <c r="J15" s="21">
        <v>120000</v>
      </c>
      <c r="K15" s="21"/>
      <c r="L15" s="81">
        <v>-0.13</v>
      </c>
      <c r="M15" s="104"/>
      <c r="N15" s="21"/>
      <c r="P15" s="12"/>
      <c r="Q15" s="17"/>
    </row>
    <row r="16" spans="1:17" s="421" customFormat="1" ht="17.25" customHeight="1" x14ac:dyDescent="0.2">
      <c r="A16" s="417" t="s">
        <v>348</v>
      </c>
      <c r="B16" s="439">
        <v>1534500</v>
      </c>
      <c r="C16" s="439">
        <v>1543400</v>
      </c>
      <c r="D16" s="439">
        <v>1556800</v>
      </c>
      <c r="E16" s="439">
        <v>1570500</v>
      </c>
      <c r="F16" s="439"/>
      <c r="G16" s="439">
        <v>1577300</v>
      </c>
      <c r="H16" s="439">
        <v>1586700</v>
      </c>
      <c r="I16" s="439">
        <v>1594300</v>
      </c>
      <c r="J16" s="439">
        <v>1601700</v>
      </c>
      <c r="K16" s="439"/>
      <c r="L16" s="440">
        <v>0.02</v>
      </c>
      <c r="M16" s="441"/>
      <c r="N16" s="442"/>
      <c r="O16" s="446"/>
      <c r="P16" s="443"/>
      <c r="Q16" s="444"/>
    </row>
    <row r="17" spans="1:19" ht="12.75" customHeight="1" x14ac:dyDescent="0.2">
      <c r="B17" s="22"/>
      <c r="C17" s="22"/>
      <c r="D17" s="22"/>
      <c r="E17" s="22"/>
      <c r="F17" s="22"/>
      <c r="G17" s="22"/>
      <c r="H17" s="22"/>
      <c r="I17" s="22"/>
      <c r="J17" s="22"/>
      <c r="K17" s="22"/>
      <c r="L17" s="78"/>
      <c r="N17" s="21"/>
      <c r="P17" s="12"/>
      <c r="Q17" s="17"/>
    </row>
    <row r="18" spans="1:19" ht="12.75" customHeight="1" x14ac:dyDescent="0.2">
      <c r="A18" s="9" t="s">
        <v>313</v>
      </c>
      <c r="B18" s="22"/>
      <c r="C18" s="22"/>
      <c r="D18" s="22"/>
      <c r="E18" s="22"/>
      <c r="F18" s="22"/>
      <c r="G18" s="22"/>
      <c r="H18" s="22"/>
      <c r="I18" s="22"/>
      <c r="J18" s="22"/>
      <c r="K18" s="22"/>
      <c r="L18" s="78"/>
      <c r="N18" s="21"/>
      <c r="P18" s="12"/>
      <c r="Q18" s="17"/>
    </row>
    <row r="19" spans="1:19" ht="12.75" customHeight="1" x14ac:dyDescent="0.2">
      <c r="A19" s="30" t="s">
        <v>378</v>
      </c>
      <c r="B19" s="21">
        <v>1158500</v>
      </c>
      <c r="C19" s="21">
        <v>1147400</v>
      </c>
      <c r="D19" s="21">
        <v>1161600</v>
      </c>
      <c r="E19" s="21">
        <v>1157900</v>
      </c>
      <c r="F19" s="21"/>
      <c r="G19" s="21">
        <v>1170900</v>
      </c>
      <c r="H19" s="21">
        <v>1182000</v>
      </c>
      <c r="I19" s="21">
        <v>1181600</v>
      </c>
      <c r="J19" s="21">
        <v>1168100</v>
      </c>
      <c r="K19" s="21"/>
      <c r="L19" s="80">
        <v>0.01</v>
      </c>
      <c r="M19" s="104"/>
      <c r="N19" s="21"/>
      <c r="O19" s="15"/>
      <c r="P19" s="12"/>
      <c r="Q19" s="17"/>
    </row>
    <row r="20" spans="1:19" ht="12.75" customHeight="1" x14ac:dyDescent="0.2">
      <c r="A20" s="30" t="s">
        <v>377</v>
      </c>
      <c r="B20" s="21">
        <v>16000</v>
      </c>
      <c r="C20" s="21">
        <v>40100</v>
      </c>
      <c r="D20" s="21">
        <v>42400</v>
      </c>
      <c r="E20" s="21">
        <v>63100</v>
      </c>
      <c r="F20" s="21"/>
      <c r="G20" s="21">
        <v>63300</v>
      </c>
      <c r="H20" s="21">
        <v>64500</v>
      </c>
      <c r="I20" s="21">
        <v>69400</v>
      </c>
      <c r="J20" s="21">
        <v>87300</v>
      </c>
      <c r="K20" s="21"/>
      <c r="L20" s="80">
        <v>0.38</v>
      </c>
      <c r="M20" s="104"/>
      <c r="N20" s="21"/>
      <c r="P20" s="12"/>
      <c r="Q20" s="17"/>
    </row>
    <row r="21" spans="1:19" s="421" customFormat="1" ht="17.25" customHeight="1" x14ac:dyDescent="0.2">
      <c r="A21" s="417" t="s">
        <v>349</v>
      </c>
      <c r="B21" s="439">
        <v>1174500</v>
      </c>
      <c r="C21" s="439">
        <v>1187500</v>
      </c>
      <c r="D21" s="439">
        <v>1204000</v>
      </c>
      <c r="E21" s="439">
        <v>1221000</v>
      </c>
      <c r="F21" s="439"/>
      <c r="G21" s="439">
        <v>1234200</v>
      </c>
      <c r="H21" s="439">
        <v>1246500</v>
      </c>
      <c r="I21" s="439">
        <v>1251000</v>
      </c>
      <c r="J21" s="439">
        <v>1255400</v>
      </c>
      <c r="K21" s="439"/>
      <c r="L21" s="440">
        <v>0.03</v>
      </c>
      <c r="M21" s="441"/>
      <c r="N21" s="442"/>
      <c r="O21" s="446"/>
      <c r="P21" s="443"/>
      <c r="Q21" s="444"/>
    </row>
    <row r="22" spans="1:19" ht="12.75" customHeight="1" x14ac:dyDescent="0.2">
      <c r="B22" s="22"/>
      <c r="C22" s="22"/>
      <c r="D22" s="22"/>
      <c r="E22" s="22"/>
      <c r="F22" s="22"/>
      <c r="G22" s="22"/>
      <c r="H22" s="22"/>
      <c r="I22" s="22"/>
      <c r="J22" s="22"/>
      <c r="K22" s="22"/>
      <c r="L22" s="78"/>
      <c r="P22" s="12"/>
      <c r="Q22" s="17"/>
    </row>
    <row r="23" spans="1:19" s="421" customFormat="1" ht="17.25" customHeight="1" x14ac:dyDescent="0.2">
      <c r="A23" s="417" t="s">
        <v>376</v>
      </c>
      <c r="B23" s="439">
        <v>4780400</v>
      </c>
      <c r="C23" s="439">
        <v>4794700</v>
      </c>
      <c r="D23" s="439">
        <v>4820500</v>
      </c>
      <c r="E23" s="439">
        <v>4846300</v>
      </c>
      <c r="F23" s="439"/>
      <c r="G23" s="439">
        <v>4852600</v>
      </c>
      <c r="H23" s="439">
        <v>4870200</v>
      </c>
      <c r="I23" s="439">
        <v>4873900</v>
      </c>
      <c r="J23" s="439">
        <v>4874600</v>
      </c>
      <c r="K23" s="439"/>
      <c r="L23" s="440">
        <v>0.01</v>
      </c>
      <c r="M23" s="441"/>
    </row>
    <row r="24" spans="1:19" ht="12.75" customHeight="1" x14ac:dyDescent="0.2">
      <c r="L24" s="78"/>
      <c r="O24" s="83"/>
      <c r="P24" s="83"/>
      <c r="Q24" s="83"/>
      <c r="R24" s="83"/>
      <c r="S24" s="83"/>
    </row>
    <row r="25" spans="1:19" ht="12.75" customHeight="1" x14ac:dyDescent="0.2">
      <c r="A25" s="8" t="s">
        <v>73</v>
      </c>
      <c r="L25" s="78"/>
    </row>
    <row r="26" spans="1:19" ht="4.5" customHeight="1" x14ac:dyDescent="0.2">
      <c r="L26" s="78"/>
    </row>
    <row r="27" spans="1:19" s="7" customFormat="1" ht="12.75" customHeight="1" x14ac:dyDescent="0.2">
      <c r="A27" s="7" t="s">
        <v>2</v>
      </c>
      <c r="B27" s="7">
        <v>8.1949797517842649E-2</v>
      </c>
      <c r="C27" s="7">
        <v>6.5576682771418773E-2</v>
      </c>
      <c r="D27" s="7">
        <v>6.9974589984300326E-2</v>
      </c>
      <c r="E27" s="274" t="s">
        <v>372</v>
      </c>
      <c r="F27" s="274"/>
      <c r="G27" s="274">
        <v>8.6999999999999994E-2</v>
      </c>
      <c r="H27" s="274">
        <v>7.0000000000000007E-2</v>
      </c>
      <c r="I27" s="274">
        <v>7.5999999999999998E-2</v>
      </c>
      <c r="J27" s="274">
        <v>7.9000000000000001E-2</v>
      </c>
      <c r="K27" s="274"/>
      <c r="L27" s="76"/>
    </row>
    <row r="28" spans="1:19" s="7" customFormat="1" ht="12.75" customHeight="1" x14ac:dyDescent="0.2">
      <c r="A28" s="7" t="s">
        <v>135</v>
      </c>
      <c r="B28" s="7">
        <v>7.5985897210610498E-2</v>
      </c>
      <c r="C28" s="7">
        <v>6.3631418435207809E-2</v>
      </c>
      <c r="D28" s="7">
        <v>7.2970539930971953E-2</v>
      </c>
      <c r="E28" s="274" t="s">
        <v>373</v>
      </c>
      <c r="F28" s="274"/>
      <c r="G28" s="274">
        <v>8.3000000000000004E-2</v>
      </c>
      <c r="H28" s="274">
        <v>6.9000000000000006E-2</v>
      </c>
      <c r="I28" s="274">
        <v>7.9000000000000001E-2</v>
      </c>
      <c r="J28" s="274">
        <v>7.8E-2</v>
      </c>
      <c r="K28" s="274"/>
      <c r="L28" s="76"/>
    </row>
    <row r="29" spans="1:19" s="7" customFormat="1" ht="12.75" customHeight="1" x14ac:dyDescent="0.2">
      <c r="A29" s="7" t="s">
        <v>313</v>
      </c>
      <c r="B29" s="7">
        <v>8.9484112685663558E-2</v>
      </c>
      <c r="C29" s="7">
        <v>6.9665430772398396E-2</v>
      </c>
      <c r="D29" s="7">
        <v>7.61092011276676E-2</v>
      </c>
      <c r="E29" s="274" t="s">
        <v>374</v>
      </c>
      <c r="F29" s="274"/>
      <c r="G29" s="274">
        <v>9.1999999999999998E-2</v>
      </c>
      <c r="H29" s="274">
        <v>7.6999999999999999E-2</v>
      </c>
      <c r="I29" s="274">
        <v>8.5000000000000006E-2</v>
      </c>
      <c r="J29" s="274">
        <v>8.7999999999999995E-2</v>
      </c>
      <c r="K29" s="274"/>
      <c r="L29" s="76"/>
    </row>
    <row r="30" spans="1:19" ht="12.75" customHeight="1" x14ac:dyDescent="0.2">
      <c r="D30" s="7"/>
      <c r="E30" s="274"/>
      <c r="F30" s="274"/>
      <c r="G30" s="274"/>
      <c r="H30" s="274"/>
      <c r="J30" s="340"/>
      <c r="K30" s="275"/>
      <c r="L30" s="76"/>
    </row>
    <row r="31" spans="1:19" ht="15.75" customHeight="1" x14ac:dyDescent="0.2">
      <c r="A31" s="8" t="s">
        <v>315</v>
      </c>
      <c r="D31" s="7"/>
      <c r="E31" s="274"/>
      <c r="F31" s="274"/>
      <c r="G31" s="274"/>
      <c r="H31" s="274"/>
      <c r="I31" s="276"/>
      <c r="J31" s="276"/>
      <c r="K31" s="275"/>
      <c r="L31" s="76"/>
      <c r="N31" s="83"/>
    </row>
    <row r="32" spans="1:19" ht="4.5" customHeight="1" x14ac:dyDescent="0.2">
      <c r="A32" s="8"/>
      <c r="D32" s="7"/>
      <c r="E32" s="274"/>
      <c r="F32" s="274"/>
      <c r="G32" s="274"/>
      <c r="H32" s="276"/>
      <c r="I32" s="276"/>
      <c r="J32" s="276"/>
      <c r="K32" s="275"/>
      <c r="L32" s="76"/>
    </row>
    <row r="33" spans="1:15" ht="12.75" customHeight="1" x14ac:dyDescent="0.2">
      <c r="A33" s="30" t="s">
        <v>316</v>
      </c>
      <c r="B33" s="21">
        <v>1044800</v>
      </c>
      <c r="C33" s="21">
        <v>1058700</v>
      </c>
      <c r="D33" s="21">
        <v>1076300</v>
      </c>
      <c r="E33" s="276">
        <v>1094300</v>
      </c>
      <c r="F33" s="276"/>
      <c r="G33" s="276">
        <v>1109000</v>
      </c>
      <c r="H33" s="276">
        <v>1122400</v>
      </c>
      <c r="I33" s="277">
        <v>1128600</v>
      </c>
      <c r="J33" s="277">
        <v>1134100</v>
      </c>
      <c r="K33" s="276"/>
      <c r="L33" s="79">
        <v>0.04</v>
      </c>
      <c r="M33" s="104"/>
    </row>
    <row r="34" spans="1:15" s="12" customFormat="1" ht="12.75" customHeight="1" x14ac:dyDescent="0.2">
      <c r="A34" s="235" t="s">
        <v>317</v>
      </c>
      <c r="B34" s="21">
        <v>2186600</v>
      </c>
      <c r="C34" s="21">
        <v>2181400</v>
      </c>
      <c r="D34" s="21">
        <v>2180000</v>
      </c>
      <c r="E34" s="276">
        <v>2177500</v>
      </c>
      <c r="F34" s="276"/>
      <c r="G34" s="276">
        <v>2163800</v>
      </c>
      <c r="H34" s="24">
        <v>2161300</v>
      </c>
      <c r="I34" s="237">
        <v>2156300</v>
      </c>
      <c r="J34" s="237">
        <v>2149200</v>
      </c>
      <c r="K34" s="276"/>
      <c r="L34" s="79">
        <v>-0.01</v>
      </c>
      <c r="M34" s="104"/>
      <c r="N34" s="110"/>
      <c r="O34" s="110"/>
    </row>
    <row r="35" spans="1:15" s="50" customFormat="1" ht="12.75" customHeight="1" x14ac:dyDescent="0.2">
      <c r="A35" s="236" t="s">
        <v>17</v>
      </c>
      <c r="B35" s="25">
        <v>2.1852903894669624</v>
      </c>
      <c r="C35" s="25">
        <v>2.198064782610091</v>
      </c>
      <c r="D35" s="25">
        <v>2.2112385321100918</v>
      </c>
      <c r="E35" s="277">
        <v>2.23</v>
      </c>
      <c r="F35" s="277"/>
      <c r="G35" s="277">
        <v>2.2400000000000002</v>
      </c>
      <c r="H35" s="277">
        <v>2.25</v>
      </c>
      <c r="I35" s="50">
        <v>2.2599999999999998</v>
      </c>
      <c r="J35" s="50">
        <v>2.27</v>
      </c>
      <c r="K35" s="277"/>
      <c r="L35" s="79">
        <v>0.02</v>
      </c>
      <c r="M35" s="104"/>
    </row>
    <row r="36" spans="1:15" s="10" customFormat="1" ht="12.75" customHeight="1" x14ac:dyDescent="0.2">
      <c r="A36" s="237" t="s">
        <v>318</v>
      </c>
      <c r="B36" s="24">
        <v>49.9</v>
      </c>
      <c r="C36" s="24">
        <v>50.5</v>
      </c>
      <c r="D36" s="24">
        <v>50.9</v>
      </c>
      <c r="E36" s="24">
        <v>51.2</v>
      </c>
      <c r="F36" s="24"/>
      <c r="G36" s="24">
        <v>52.3</v>
      </c>
      <c r="H36" s="2">
        <v>53.4</v>
      </c>
      <c r="I36" s="237">
        <v>53.5</v>
      </c>
      <c r="J36" s="237">
        <v>54</v>
      </c>
      <c r="K36" s="24"/>
      <c r="L36" s="79">
        <v>0.05</v>
      </c>
      <c r="M36" s="104"/>
      <c r="N36" s="104"/>
    </row>
    <row r="37" spans="1:15" s="1" customFormat="1" ht="12.75" customHeight="1" x14ac:dyDescent="0.2">
      <c r="B37" s="18"/>
      <c r="C37" s="18"/>
      <c r="D37" s="18"/>
      <c r="E37" s="18"/>
      <c r="F37" s="18"/>
      <c r="G37" s="18"/>
      <c r="K37" s="18"/>
      <c r="M37" s="10"/>
      <c r="N37" s="10"/>
      <c r="O37" s="10"/>
    </row>
    <row r="38" spans="1:15" s="3" customFormat="1" ht="15.75" customHeight="1" x14ac:dyDescent="0.2">
      <c r="A38" s="8" t="s">
        <v>375</v>
      </c>
      <c r="M38" s="11"/>
      <c r="N38" s="11"/>
      <c r="O38" s="11"/>
    </row>
    <row r="39" spans="1:15" s="3" customFormat="1" ht="4.5" customHeight="1" x14ac:dyDescent="0.2">
      <c r="B39" s="4"/>
      <c r="C39" s="4"/>
      <c r="D39" s="4"/>
      <c r="E39" s="4"/>
      <c r="F39" s="4"/>
      <c r="G39" s="4"/>
      <c r="H39" s="4"/>
      <c r="I39" s="4"/>
      <c r="J39" s="4"/>
      <c r="K39" s="4"/>
      <c r="L39" s="49"/>
    </row>
    <row r="40" spans="1:15" s="17" customFormat="1" ht="12.75" customHeight="1" x14ac:dyDescent="0.2">
      <c r="A40" s="16" t="s">
        <v>109</v>
      </c>
      <c r="B40" s="28">
        <v>0.29190474013804452</v>
      </c>
      <c r="C40" s="28">
        <v>0.28729256440817824</v>
      </c>
      <c r="D40" s="28">
        <v>0.28243119266055045</v>
      </c>
      <c r="E40" s="28">
        <v>0.27600000000000002</v>
      </c>
      <c r="F40" s="28"/>
      <c r="G40" s="28">
        <v>0.26994176910989925</v>
      </c>
      <c r="H40" s="28">
        <v>0.26595104798038216</v>
      </c>
      <c r="I40" s="28">
        <v>0.26300000000000001</v>
      </c>
      <c r="J40" s="341">
        <v>0.25963149078726966</v>
      </c>
      <c r="K40" s="28"/>
      <c r="L40" s="79"/>
    </row>
    <row r="41" spans="1:15" s="17" customFormat="1" ht="12.75" customHeight="1" x14ac:dyDescent="0.2">
      <c r="A41" s="16" t="s">
        <v>110</v>
      </c>
      <c r="B41" s="28">
        <v>0.2304703569959318</v>
      </c>
      <c r="C41" s="28">
        <v>0.22737691390849912</v>
      </c>
      <c r="D41" s="28">
        <v>0.22385321100917432</v>
      </c>
      <c r="E41" s="28">
        <v>0.221</v>
      </c>
      <c r="F41" s="28"/>
      <c r="G41" s="28">
        <v>0.217</v>
      </c>
      <c r="H41" s="28">
        <v>0.21473187433489105</v>
      </c>
      <c r="I41" s="28">
        <v>0.214</v>
      </c>
      <c r="J41" s="341">
        <v>0.21199999999999999</v>
      </c>
      <c r="K41" s="28"/>
      <c r="L41" s="79"/>
    </row>
    <row r="42" spans="1:15" s="17" customFormat="1" ht="12.75" customHeight="1" x14ac:dyDescent="0.2">
      <c r="A42" s="16" t="s">
        <v>111</v>
      </c>
      <c r="B42" s="28">
        <v>0.47762490286602366</v>
      </c>
      <c r="C42" s="28">
        <v>0.48599999999999999</v>
      </c>
      <c r="D42" s="28">
        <v>0.49371559633027523</v>
      </c>
      <c r="E42" s="28">
        <v>0.503</v>
      </c>
      <c r="F42" s="28"/>
      <c r="G42" s="28">
        <v>0.51252426287087527</v>
      </c>
      <c r="H42" s="28">
        <v>0.51931707768472679</v>
      </c>
      <c r="I42" s="28">
        <v>0.52300000000000002</v>
      </c>
      <c r="J42" s="341">
        <v>0.52768471989577515</v>
      </c>
      <c r="K42" s="28"/>
      <c r="L42" s="79"/>
    </row>
    <row r="43" spans="1:15" s="17" customFormat="1" ht="12.75" customHeight="1" x14ac:dyDescent="0.2">
      <c r="A43" s="16"/>
      <c r="B43" s="5"/>
      <c r="C43" s="5"/>
      <c r="D43" s="5"/>
      <c r="E43" s="5"/>
      <c r="F43" s="5"/>
      <c r="G43" s="5"/>
      <c r="H43" s="5"/>
      <c r="I43" s="5"/>
      <c r="J43" s="5"/>
      <c r="K43" s="5"/>
      <c r="L43" s="79"/>
    </row>
    <row r="44" spans="1:15" s="17" customFormat="1" ht="15.75" customHeight="1" x14ac:dyDescent="0.2">
      <c r="A44" s="8" t="s">
        <v>319</v>
      </c>
      <c r="B44" s="5"/>
      <c r="C44" s="5"/>
      <c r="D44" s="5"/>
      <c r="E44" s="5"/>
      <c r="F44" s="5"/>
      <c r="G44" s="5"/>
      <c r="H44" s="5"/>
      <c r="I44" s="5"/>
      <c r="J44" s="5"/>
      <c r="K44" s="5"/>
      <c r="L44" s="79"/>
    </row>
    <row r="45" spans="1:15" s="17" customFormat="1" ht="4.5" customHeight="1" x14ac:dyDescent="0.2">
      <c r="A45" s="3"/>
      <c r="B45" s="5"/>
      <c r="C45" s="5"/>
      <c r="D45" s="5"/>
      <c r="E45" s="5"/>
      <c r="F45" s="5"/>
      <c r="G45" s="5"/>
      <c r="H45" s="5"/>
      <c r="I45" s="5"/>
      <c r="J45" s="5"/>
      <c r="K45" s="5"/>
      <c r="L45" s="79"/>
    </row>
    <row r="46" spans="1:15" s="17" customFormat="1" ht="12.75" customHeight="1" x14ac:dyDescent="0.2">
      <c r="A46" s="16" t="s">
        <v>112</v>
      </c>
      <c r="B46" s="226">
        <v>0.70911642874259695</v>
      </c>
      <c r="C46" s="226">
        <v>0.70533151059466848</v>
      </c>
      <c r="D46" s="226">
        <v>0.70277739866248123</v>
      </c>
      <c r="E46" s="226">
        <v>0.69993527949041112</v>
      </c>
      <c r="F46" s="226"/>
      <c r="G46" s="226">
        <v>0.69107838158117485</v>
      </c>
      <c r="H46" s="226">
        <v>0.6873629154715708</v>
      </c>
      <c r="I46" s="226">
        <v>0.68218044859938798</v>
      </c>
      <c r="J46" s="226">
        <v>0.67529120364171913</v>
      </c>
      <c r="K46" s="226"/>
      <c r="L46" s="105"/>
    </row>
    <row r="47" spans="1:15" s="17" customFormat="1" ht="12.75" customHeight="1" x14ac:dyDescent="0.2">
      <c r="A47" s="16" t="s">
        <v>23</v>
      </c>
      <c r="B47" s="226">
        <v>0.52531580568963743</v>
      </c>
      <c r="C47" s="226">
        <v>0.52747778537252221</v>
      </c>
      <c r="D47" s="226">
        <v>0.5311860242937082</v>
      </c>
      <c r="E47" s="226">
        <v>0.53496610689103108</v>
      </c>
      <c r="F47" s="226"/>
      <c r="G47" s="226">
        <v>0.53404435415608598</v>
      </c>
      <c r="H47" s="226">
        <v>0.5354142061751308</v>
      </c>
      <c r="I47" s="226">
        <v>0.53613343645962941</v>
      </c>
      <c r="J47" s="226">
        <v>0.53611594590976031</v>
      </c>
      <c r="K47" s="226"/>
      <c r="L47" s="105"/>
    </row>
    <row r="48" spans="1:15" s="17" customFormat="1" ht="12.75" customHeight="1" x14ac:dyDescent="0.2">
      <c r="A48" s="16" t="s">
        <v>113</v>
      </c>
      <c r="B48" s="226">
        <v>0.40207456095306565</v>
      </c>
      <c r="C48" s="226">
        <v>0.40584415584415584</v>
      </c>
      <c r="D48" s="226">
        <v>0.41080933533506209</v>
      </c>
      <c r="E48" s="226">
        <v>0.41591443267363831</v>
      </c>
      <c r="F48" s="226"/>
      <c r="G48" s="226">
        <v>0.41787709497206704</v>
      </c>
      <c r="H48" s="226">
        <v>0.42061751307575501</v>
      </c>
      <c r="I48" s="226">
        <v>0.42068803174496416</v>
      </c>
      <c r="J48" s="226">
        <v>0.42020350783237381</v>
      </c>
      <c r="K48" s="226"/>
      <c r="L48" s="105"/>
    </row>
    <row r="49" spans="1:17" ht="12" customHeight="1" x14ac:dyDescent="0.2">
      <c r="A49" s="16" t="s">
        <v>320</v>
      </c>
      <c r="B49" s="162">
        <v>0.81495606835956358</v>
      </c>
      <c r="C49" s="162">
        <v>0.82076751623219302</v>
      </c>
      <c r="D49" s="162">
        <v>0.82706219352332866</v>
      </c>
      <c r="E49" s="162">
        <v>0.83424177535526567</v>
      </c>
      <c r="F49" s="162"/>
      <c r="G49" s="162">
        <v>0.84209494880211655</v>
      </c>
      <c r="H49" s="162">
        <v>0.84835542464408442</v>
      </c>
      <c r="I49" s="162">
        <v>0.85329784087548066</v>
      </c>
      <c r="J49" s="162">
        <v>0.8589343246592317</v>
      </c>
      <c r="K49" s="162"/>
      <c r="L49" s="105"/>
    </row>
    <row r="50" spans="1:17" x14ac:dyDescent="0.2">
      <c r="L50" s="105"/>
    </row>
    <row r="51" spans="1:17" ht="12" customHeight="1" x14ac:dyDescent="0.2">
      <c r="A51" s="8" t="s">
        <v>448</v>
      </c>
      <c r="B51" s="21"/>
      <c r="C51" s="21"/>
      <c r="D51" s="21"/>
      <c r="E51" s="21"/>
      <c r="F51" s="21"/>
      <c r="G51" s="21"/>
      <c r="H51" s="21"/>
      <c r="I51" s="21"/>
      <c r="J51" s="21"/>
      <c r="K51" s="21"/>
      <c r="L51" s="78"/>
    </row>
    <row r="52" spans="1:17" ht="12" customHeight="1" x14ac:dyDescent="0.2">
      <c r="A52" s="30" t="s">
        <v>449</v>
      </c>
      <c r="B52" s="26">
        <v>924500</v>
      </c>
      <c r="C52" s="26">
        <v>953700</v>
      </c>
      <c r="D52" s="26">
        <v>977200</v>
      </c>
      <c r="E52" s="26">
        <v>1001200</v>
      </c>
      <c r="F52" s="21"/>
      <c r="G52" s="21">
        <v>1998100</v>
      </c>
      <c r="H52" s="21">
        <v>2025800</v>
      </c>
      <c r="I52" s="21">
        <v>2078000</v>
      </c>
      <c r="J52" s="21">
        <v>2111100</v>
      </c>
      <c r="K52" s="21"/>
      <c r="L52" s="81">
        <v>1.1100000000000001</v>
      </c>
    </row>
    <row r="53" spans="1:17" ht="12" customHeight="1" x14ac:dyDescent="0.2">
      <c r="A53" s="30" t="s">
        <v>450</v>
      </c>
      <c r="B53" s="240">
        <v>0</v>
      </c>
      <c r="C53" s="240">
        <v>0</v>
      </c>
      <c r="D53" s="240">
        <v>0</v>
      </c>
      <c r="E53" s="240">
        <v>0</v>
      </c>
      <c r="F53" s="21"/>
      <c r="G53" s="21">
        <v>1018500</v>
      </c>
      <c r="H53" s="21">
        <v>982100</v>
      </c>
      <c r="I53" s="21">
        <v>942000</v>
      </c>
      <c r="J53" s="21">
        <v>880800</v>
      </c>
      <c r="K53" s="21"/>
      <c r="L53" s="81" t="s">
        <v>535</v>
      </c>
    </row>
    <row r="54" spans="1:17" s="421" customFormat="1" ht="17.25" customHeight="1" x14ac:dyDescent="0.2">
      <c r="A54" s="438" t="s">
        <v>451</v>
      </c>
      <c r="B54" s="439">
        <v>924500</v>
      </c>
      <c r="C54" s="439">
        <v>953700</v>
      </c>
      <c r="D54" s="439">
        <v>977200</v>
      </c>
      <c r="E54" s="439">
        <v>1001200</v>
      </c>
      <c r="F54" s="439"/>
      <c r="G54" s="439">
        <v>3016600</v>
      </c>
      <c r="H54" s="439">
        <v>3007900</v>
      </c>
      <c r="I54" s="439">
        <v>3020000</v>
      </c>
      <c r="J54" s="439">
        <v>2991900</v>
      </c>
      <c r="K54" s="439"/>
      <c r="L54" s="375">
        <v>1.99</v>
      </c>
    </row>
    <row r="56" spans="1:17" ht="12.75" customHeight="1" x14ac:dyDescent="0.2">
      <c r="A56" s="30"/>
      <c r="F56" s="26"/>
      <c r="G56" s="26"/>
      <c r="H56" s="26"/>
      <c r="I56" s="26"/>
      <c r="J56" s="26"/>
      <c r="K56" s="26"/>
      <c r="L56" s="80"/>
      <c r="M56" s="104"/>
      <c r="O56" s="83"/>
      <c r="P56" s="12"/>
      <c r="Q56" s="17"/>
    </row>
  </sheetData>
  <phoneticPr fontId="2" type="noConversion"/>
  <hyperlinks>
    <hyperlink ref="Q2" location="Home!Print_Area" display="Return to Home page"/>
  </hyperlinks>
  <printOptions horizontalCentered="1"/>
  <pageMargins left="0.5" right="0.5" top="1.5" bottom="1.25" header="0" footer="0"/>
  <pageSetup paperSize="9" scale="61" orientation="landscape" r:id="rId1"/>
  <headerFooter alignWithMargins="0">
    <oddFooter>&amp;L&amp;7Telenet - Investor &amp; Analyst Toolkit&amp;R&amp;7Q4 2016 Results</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14"/>
  <sheetViews>
    <sheetView workbookViewId="0">
      <selection activeCell="L2" sqref="L2"/>
    </sheetView>
  </sheetViews>
  <sheetFormatPr defaultRowHeight="11.25" x14ac:dyDescent="0.2"/>
  <cols>
    <col min="1" max="1" width="49.83203125" style="333" customWidth="1"/>
    <col min="2" max="5" width="33.6640625" style="333" customWidth="1"/>
    <col min="6" max="11" width="9.33203125" style="333"/>
    <col min="12" max="12" width="16.5" style="333" customWidth="1"/>
    <col min="13" max="16384" width="9.33203125" style="333"/>
  </cols>
  <sheetData>
    <row r="1" spans="1:13" ht="28.5" customHeight="1" thickBot="1" x14ac:dyDescent="0.25"/>
    <row r="2" spans="1:13" ht="25.5" customHeight="1" thickTop="1" thickBot="1" x14ac:dyDescent="0.25">
      <c r="A2" s="72" t="s">
        <v>289</v>
      </c>
      <c r="B2" s="51" t="s">
        <v>572</v>
      </c>
      <c r="C2" s="51" t="s">
        <v>573</v>
      </c>
      <c r="D2" s="51" t="s">
        <v>567</v>
      </c>
      <c r="E2" s="51" t="s">
        <v>566</v>
      </c>
      <c r="K2" s="13"/>
      <c r="L2" s="55" t="s">
        <v>69</v>
      </c>
      <c r="M2" s="13"/>
    </row>
    <row r="3" spans="1:13" ht="17.25" customHeight="1" x14ac:dyDescent="0.2"/>
    <row r="4" spans="1:13" ht="17.25" customHeight="1" x14ac:dyDescent="0.2">
      <c r="A4" s="270" t="s">
        <v>563</v>
      </c>
      <c r="B4" s="450">
        <v>2429.1</v>
      </c>
      <c r="C4" s="450">
        <v>38.607406806533618</v>
      </c>
      <c r="D4" s="450">
        <v>2467.7074068065335</v>
      </c>
      <c r="E4" s="451" t="s">
        <v>568</v>
      </c>
    </row>
    <row r="5" spans="1:13" ht="17.25" customHeight="1" x14ac:dyDescent="0.2">
      <c r="B5" s="452"/>
      <c r="C5" s="450"/>
      <c r="D5" s="452"/>
      <c r="E5" s="453"/>
    </row>
    <row r="6" spans="1:13" ht="17.25" customHeight="1" x14ac:dyDescent="0.2">
      <c r="A6" s="270" t="s">
        <v>564</v>
      </c>
      <c r="B6" s="450">
        <v>1117.0999999999999</v>
      </c>
      <c r="C6" s="450">
        <v>3.688444246156223</v>
      </c>
      <c r="D6" s="450">
        <v>1120.7884442461561</v>
      </c>
      <c r="E6" s="451" t="s">
        <v>569</v>
      </c>
    </row>
    <row r="7" spans="1:13" ht="17.25" customHeight="1" x14ac:dyDescent="0.2">
      <c r="B7" s="452"/>
      <c r="C7" s="452"/>
      <c r="D7" s="452"/>
      <c r="E7" s="453"/>
    </row>
    <row r="8" spans="1:13" ht="17.25" customHeight="1" x14ac:dyDescent="0.2">
      <c r="A8" s="270" t="s">
        <v>565</v>
      </c>
      <c r="B8" s="450">
        <v>626.80700000000002</v>
      </c>
      <c r="C8" s="450" t="s">
        <v>574</v>
      </c>
      <c r="D8" s="450" t="s">
        <v>574</v>
      </c>
      <c r="E8" s="451" t="s">
        <v>570</v>
      </c>
    </row>
    <row r="9" spans="1:13" ht="17.25" customHeight="1" x14ac:dyDescent="0.2">
      <c r="B9" s="452"/>
      <c r="C9" s="452"/>
      <c r="D9" s="452"/>
      <c r="E9" s="453"/>
    </row>
    <row r="10" spans="1:13" ht="17.25" customHeight="1" x14ac:dyDescent="0.2">
      <c r="A10" s="270" t="s">
        <v>546</v>
      </c>
      <c r="B10" s="450">
        <v>265.8</v>
      </c>
      <c r="C10" s="450" t="s">
        <v>574</v>
      </c>
      <c r="D10" s="450" t="s">
        <v>574</v>
      </c>
      <c r="E10" s="451" t="s">
        <v>571</v>
      </c>
    </row>
    <row r="11" spans="1:13" ht="17.25" customHeight="1" x14ac:dyDescent="0.2"/>
    <row r="12" spans="1:13" ht="23.25" customHeight="1" x14ac:dyDescent="0.2">
      <c r="A12" s="463" t="s">
        <v>575</v>
      </c>
      <c r="B12" s="463"/>
      <c r="C12" s="463"/>
      <c r="D12" s="463"/>
      <c r="E12" s="463"/>
    </row>
    <row r="13" spans="1:13" s="454" customFormat="1" ht="25.5" customHeight="1" x14ac:dyDescent="0.2">
      <c r="A13" s="464" t="s">
        <v>576</v>
      </c>
      <c r="B13" s="464"/>
      <c r="C13" s="464"/>
      <c r="D13" s="464"/>
      <c r="E13" s="464"/>
    </row>
    <row r="14" spans="1:13" s="454" customFormat="1" ht="25.5" customHeight="1" x14ac:dyDescent="0.2">
      <c r="A14" s="464" t="s">
        <v>577</v>
      </c>
      <c r="B14" s="464"/>
      <c r="C14" s="464"/>
      <c r="D14" s="464"/>
      <c r="E14" s="464"/>
    </row>
  </sheetData>
  <mergeCells count="3">
    <mergeCell ref="A12:E12"/>
    <mergeCell ref="A13:E13"/>
    <mergeCell ref="A14:E14"/>
  </mergeCells>
  <hyperlinks>
    <hyperlink ref="L2" location="Home!Print_Area" display="Return to Home page"/>
  </hyperlinks>
  <pageMargins left="0.7" right="0.7" top="0.75" bottom="0.75" header="0.3" footer="0.3"/>
  <pageSetup paperSize="9" scale="62"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32"/>
  <sheetViews>
    <sheetView showGridLines="0" zoomScale="90" zoomScaleNormal="90" workbookViewId="0"/>
  </sheetViews>
  <sheetFormatPr defaultRowHeight="11.25" x14ac:dyDescent="0.2"/>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x14ac:dyDescent="0.25">
      <c r="A1" s="19"/>
    </row>
    <row r="2" spans="1:14" s="13" customFormat="1" ht="25.5" customHeight="1" thickTop="1" thickBot="1" x14ac:dyDescent="0.25">
      <c r="A2" s="31"/>
      <c r="B2" s="73" t="s">
        <v>144</v>
      </c>
      <c r="C2" s="73"/>
      <c r="D2" s="73" t="s">
        <v>325</v>
      </c>
      <c r="E2" s="73"/>
      <c r="F2" s="73" t="s">
        <v>327</v>
      </c>
      <c r="N2" s="55" t="s">
        <v>69</v>
      </c>
    </row>
    <row r="3" spans="1:14" ht="12.75" customHeight="1" x14ac:dyDescent="0.2"/>
    <row r="4" spans="1:14" ht="12.75" customHeight="1" x14ac:dyDescent="0.2">
      <c r="A4" s="39" t="s">
        <v>124</v>
      </c>
    </row>
    <row r="5" spans="1:14" ht="12.75" customHeight="1" x14ac:dyDescent="0.2">
      <c r="A5" t="s">
        <v>117</v>
      </c>
      <c r="B5" s="57" t="s">
        <v>354</v>
      </c>
      <c r="C5" s="57"/>
      <c r="D5" s="67" t="s">
        <v>354</v>
      </c>
      <c r="E5" s="67"/>
      <c r="F5" s="67" t="s">
        <v>354</v>
      </c>
    </row>
    <row r="6" spans="1:14" ht="12.75" customHeight="1" x14ac:dyDescent="0.2">
      <c r="A6" s="30" t="s">
        <v>125</v>
      </c>
      <c r="B6" s="59" t="s">
        <v>130</v>
      </c>
      <c r="C6" s="59"/>
      <c r="D6" s="59" t="s">
        <v>130</v>
      </c>
      <c r="E6" s="59"/>
      <c r="F6" s="158" t="s">
        <v>130</v>
      </c>
    </row>
    <row r="7" spans="1:14" ht="12.75" customHeight="1" x14ac:dyDescent="0.2">
      <c r="A7" s="30" t="s">
        <v>132</v>
      </c>
      <c r="B7" s="57" t="s">
        <v>129</v>
      </c>
      <c r="C7" s="57"/>
      <c r="D7" s="57" t="s">
        <v>129</v>
      </c>
      <c r="E7" s="57"/>
      <c r="F7" s="57" t="s">
        <v>129</v>
      </c>
    </row>
    <row r="8" spans="1:14" ht="12.75" customHeight="1" x14ac:dyDescent="0.2">
      <c r="A8" s="30" t="s">
        <v>126</v>
      </c>
      <c r="B8" s="57" t="s">
        <v>129</v>
      </c>
      <c r="C8" s="57"/>
      <c r="D8" s="57" t="s">
        <v>129</v>
      </c>
      <c r="E8" s="57"/>
      <c r="F8" s="57" t="s">
        <v>129</v>
      </c>
    </row>
    <row r="9" spans="1:14" ht="12.75" customHeight="1" x14ac:dyDescent="0.2">
      <c r="A9" s="30" t="s">
        <v>127</v>
      </c>
      <c r="B9" s="57" t="s">
        <v>129</v>
      </c>
      <c r="C9" s="57"/>
      <c r="D9" s="57" t="s">
        <v>129</v>
      </c>
      <c r="E9" s="57"/>
      <c r="F9" s="57" t="s">
        <v>129</v>
      </c>
    </row>
    <row r="10" spans="1:14" ht="12.75" customHeight="1" x14ac:dyDescent="0.2">
      <c r="A10" s="30" t="s">
        <v>128</v>
      </c>
      <c r="B10" s="57" t="s">
        <v>129</v>
      </c>
      <c r="C10" s="57"/>
      <c r="D10" s="57" t="s">
        <v>129</v>
      </c>
      <c r="E10" s="57"/>
      <c r="F10" s="57" t="s">
        <v>129</v>
      </c>
    </row>
    <row r="11" spans="1:14" ht="12.75" customHeight="1" x14ac:dyDescent="0.2">
      <c r="A11" s="30" t="s">
        <v>223</v>
      </c>
      <c r="B11" s="57" t="s">
        <v>129</v>
      </c>
      <c r="C11" s="57"/>
      <c r="D11" s="57" t="s">
        <v>129</v>
      </c>
      <c r="E11" s="57"/>
      <c r="F11" s="57" t="s">
        <v>129</v>
      </c>
    </row>
    <row r="12" spans="1:14" ht="12.75" customHeight="1" x14ac:dyDescent="0.2">
      <c r="A12" s="30" t="s">
        <v>194</v>
      </c>
      <c r="B12" s="57" t="s">
        <v>129</v>
      </c>
      <c r="C12" s="57"/>
      <c r="D12" s="57" t="s">
        <v>129</v>
      </c>
      <c r="E12" s="57"/>
      <c r="F12" s="57" t="s">
        <v>129</v>
      </c>
    </row>
    <row r="13" spans="1:14" ht="12.75" customHeight="1" x14ac:dyDescent="0.2">
      <c r="A13" s="30" t="s">
        <v>195</v>
      </c>
      <c r="B13" s="57" t="s">
        <v>196</v>
      </c>
      <c r="C13" s="57"/>
      <c r="D13" s="57" t="s">
        <v>196</v>
      </c>
      <c r="E13" s="57"/>
      <c r="F13" s="57" t="s">
        <v>196</v>
      </c>
    </row>
    <row r="14" spans="1:14" ht="12.75" customHeight="1" x14ac:dyDescent="0.2">
      <c r="A14" s="30" t="s">
        <v>211</v>
      </c>
      <c r="B14" s="57" t="s">
        <v>228</v>
      </c>
      <c r="C14" s="57"/>
      <c r="D14" s="57" t="s">
        <v>228</v>
      </c>
      <c r="E14" s="57"/>
      <c r="F14" s="57" t="s">
        <v>228</v>
      </c>
    </row>
    <row r="15" spans="1:14" x14ac:dyDescent="0.2">
      <c r="B15" s="30"/>
      <c r="C15" s="30"/>
      <c r="D15" s="30"/>
      <c r="E15" s="30"/>
      <c r="F15" s="30"/>
    </row>
    <row r="16" spans="1:14" ht="14.25" x14ac:dyDescent="0.2">
      <c r="A16" s="39" t="s">
        <v>225</v>
      </c>
      <c r="B16" s="30"/>
      <c r="C16" s="30"/>
      <c r="D16" s="30"/>
      <c r="E16" s="30"/>
      <c r="F16" s="30"/>
    </row>
    <row r="17" spans="1:6" ht="12.75" customHeight="1" x14ac:dyDescent="0.2">
      <c r="A17" t="s">
        <v>120</v>
      </c>
      <c r="B17" s="57" t="s">
        <v>161</v>
      </c>
      <c r="C17" s="57"/>
      <c r="D17" s="57" t="s">
        <v>326</v>
      </c>
      <c r="E17" s="57"/>
      <c r="F17" s="57" t="s">
        <v>328</v>
      </c>
    </row>
    <row r="18" spans="1:6" ht="12.75" customHeight="1" x14ac:dyDescent="0.2">
      <c r="A18" t="s">
        <v>121</v>
      </c>
      <c r="B18" s="57" t="s">
        <v>224</v>
      </c>
      <c r="C18" s="57"/>
      <c r="D18" s="57" t="s">
        <v>491</v>
      </c>
      <c r="E18" s="57"/>
      <c r="F18" s="57" t="s">
        <v>492</v>
      </c>
    </row>
    <row r="19" spans="1:6" x14ac:dyDescent="0.2">
      <c r="B19" s="30"/>
      <c r="C19" s="30"/>
      <c r="D19" s="30"/>
      <c r="E19" s="30"/>
      <c r="F19" s="30"/>
    </row>
    <row r="20" spans="1:6" ht="12.75" x14ac:dyDescent="0.2">
      <c r="A20" s="39" t="s">
        <v>119</v>
      </c>
      <c r="B20" s="30"/>
      <c r="C20" s="30"/>
      <c r="D20" s="30"/>
      <c r="E20" s="30"/>
      <c r="F20" s="30"/>
    </row>
    <row r="21" spans="1:6" ht="12.75" customHeight="1" x14ac:dyDescent="0.2">
      <c r="A21" s="30" t="s">
        <v>123</v>
      </c>
      <c r="B21" s="57" t="s">
        <v>473</v>
      </c>
      <c r="C21" s="57"/>
      <c r="D21" s="57" t="s">
        <v>452</v>
      </c>
      <c r="E21" s="57"/>
      <c r="F21" s="57" t="s">
        <v>140</v>
      </c>
    </row>
    <row r="22" spans="1:6" x14ac:dyDescent="0.2">
      <c r="B22" s="30"/>
      <c r="C22" s="30"/>
      <c r="D22" s="30"/>
      <c r="E22" s="30"/>
      <c r="F22" s="30"/>
    </row>
    <row r="23" spans="1:6" ht="12.75" x14ac:dyDescent="0.2">
      <c r="A23" s="39" t="s">
        <v>122</v>
      </c>
      <c r="B23" s="30"/>
      <c r="C23" s="30"/>
      <c r="D23" s="30"/>
      <c r="E23" s="30"/>
      <c r="F23" s="30"/>
    </row>
    <row r="24" spans="1:6" ht="12.75" customHeight="1" x14ac:dyDescent="0.2">
      <c r="A24" t="s">
        <v>118</v>
      </c>
      <c r="B24" s="133">
        <v>27.5</v>
      </c>
      <c r="C24" s="133"/>
      <c r="D24" s="133">
        <v>50.35</v>
      </c>
      <c r="E24" s="133"/>
      <c r="F24" s="133">
        <v>72.150000000000006</v>
      </c>
    </row>
    <row r="29" spans="1:6" ht="1.5" customHeight="1" x14ac:dyDescent="0.2"/>
    <row r="30" spans="1:6" ht="21" customHeight="1" x14ac:dyDescent="0.2">
      <c r="A30" s="30" t="s">
        <v>138</v>
      </c>
    </row>
    <row r="31" spans="1:6" ht="8.25" customHeight="1" x14ac:dyDescent="0.2">
      <c r="A31" s="30"/>
    </row>
    <row r="32" spans="1:6" s="260" customFormat="1" ht="66" customHeight="1" x14ac:dyDescent="0.2">
      <c r="A32" s="465" t="s">
        <v>355</v>
      </c>
      <c r="B32" s="465"/>
      <c r="C32" s="465"/>
      <c r="D32" s="465"/>
      <c r="E32" s="465"/>
      <c r="F32" s="465"/>
    </row>
  </sheetData>
  <mergeCells count="1">
    <mergeCell ref="A32:F32"/>
  </mergeCells>
  <hyperlinks>
    <hyperlink ref="N2" location="Home!Print_Area" display="Return to Home page"/>
  </hyperlinks>
  <printOptions horizontalCentered="1"/>
  <pageMargins left="0.5" right="0.5" top="1.5" bottom="1.25" header="0" footer="0"/>
  <pageSetup paperSize="9" scale="79" orientation="landscape" r:id="rId1"/>
  <headerFooter alignWithMargins="0">
    <oddFooter>&amp;L&amp;7Telenet - Investor &amp; Analyst Toolkit&amp;R&amp;7Q4 2016 Results</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42"/>
  <sheetViews>
    <sheetView showGridLines="0" zoomScale="90" zoomScaleNormal="90" workbookViewId="0"/>
  </sheetViews>
  <sheetFormatPr defaultRowHeight="11.25" x14ac:dyDescent="0.2"/>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x14ac:dyDescent="0.25">
      <c r="A1" s="19"/>
    </row>
    <row r="2" spans="1:17" s="13" customFormat="1" ht="25.5" customHeight="1" thickTop="1" thickBot="1" x14ac:dyDescent="0.25">
      <c r="A2" s="72" t="s">
        <v>231</v>
      </c>
      <c r="B2" s="73" t="s">
        <v>226</v>
      </c>
      <c r="C2" s="73"/>
      <c r="D2" s="73" t="s">
        <v>227</v>
      </c>
      <c r="E2" s="60"/>
      <c r="Q2" s="55" t="s">
        <v>69</v>
      </c>
    </row>
    <row r="3" spans="1:17" ht="12.75" customHeight="1" x14ac:dyDescent="0.2">
      <c r="E3" s="61"/>
    </row>
    <row r="4" spans="1:17" ht="12.75" customHeight="1" x14ac:dyDescent="0.2">
      <c r="A4" s="39" t="s">
        <v>135</v>
      </c>
      <c r="B4" s="30"/>
      <c r="C4" s="30"/>
      <c r="D4" s="30"/>
      <c r="E4" s="61"/>
    </row>
    <row r="5" spans="1:17" ht="12.75" customHeight="1" x14ac:dyDescent="0.2">
      <c r="A5" s="30" t="s">
        <v>136</v>
      </c>
      <c r="B5" s="57" t="s">
        <v>326</v>
      </c>
      <c r="C5" s="57"/>
      <c r="D5" s="57" t="s">
        <v>328</v>
      </c>
      <c r="E5" s="62"/>
    </row>
    <row r="6" spans="1:17" ht="12.75" customHeight="1" x14ac:dyDescent="0.2">
      <c r="A6" s="30" t="s">
        <v>137</v>
      </c>
      <c r="B6" s="59" t="s">
        <v>491</v>
      </c>
      <c r="C6" s="59"/>
      <c r="D6" s="59" t="s">
        <v>492</v>
      </c>
      <c r="E6" s="63"/>
    </row>
    <row r="7" spans="1:17" ht="12.75" customHeight="1" x14ac:dyDescent="0.2">
      <c r="A7" s="30" t="s">
        <v>119</v>
      </c>
      <c r="B7" s="57" t="s">
        <v>452</v>
      </c>
      <c r="C7" s="57"/>
      <c r="D7" s="57" t="s">
        <v>140</v>
      </c>
      <c r="E7" s="62"/>
    </row>
    <row r="8" spans="1:17" ht="12.75" customHeight="1" x14ac:dyDescent="0.2">
      <c r="A8" t="s">
        <v>117</v>
      </c>
      <c r="B8" s="57" t="s">
        <v>354</v>
      </c>
      <c r="C8" s="57"/>
      <c r="D8" s="57" t="s">
        <v>354</v>
      </c>
      <c r="E8" s="62"/>
    </row>
    <row r="9" spans="1:17" ht="12.75" customHeight="1" x14ac:dyDescent="0.2">
      <c r="A9" s="30" t="s">
        <v>125</v>
      </c>
      <c r="B9" s="57" t="s">
        <v>130</v>
      </c>
      <c r="C9" s="57"/>
      <c r="D9" s="57" t="s">
        <v>130</v>
      </c>
      <c r="E9" s="62"/>
    </row>
    <row r="10" spans="1:17" ht="12.75" customHeight="1" x14ac:dyDescent="0.2">
      <c r="A10" s="30" t="s">
        <v>132</v>
      </c>
      <c r="B10" s="57" t="s">
        <v>129</v>
      </c>
      <c r="C10" s="57"/>
      <c r="D10" s="57" t="s">
        <v>129</v>
      </c>
      <c r="E10" s="62"/>
    </row>
    <row r="11" spans="1:17" ht="12.75" customHeight="1" x14ac:dyDescent="0.2">
      <c r="A11" s="30" t="s">
        <v>126</v>
      </c>
      <c r="B11" s="57" t="s">
        <v>129</v>
      </c>
      <c r="C11" s="57"/>
      <c r="D11" s="57" t="s">
        <v>129</v>
      </c>
      <c r="E11" s="62"/>
    </row>
    <row r="12" spans="1:17" ht="12.75" customHeight="1" x14ac:dyDescent="0.2">
      <c r="A12" s="30" t="s">
        <v>127</v>
      </c>
      <c r="B12" s="57" t="s">
        <v>129</v>
      </c>
      <c r="C12" s="57"/>
      <c r="D12" s="57" t="s">
        <v>129</v>
      </c>
      <c r="E12" s="62"/>
    </row>
    <row r="13" spans="1:17" ht="12.75" customHeight="1" x14ac:dyDescent="0.2">
      <c r="A13" s="30" t="s">
        <v>128</v>
      </c>
      <c r="B13" s="57" t="s">
        <v>129</v>
      </c>
      <c r="C13" s="57"/>
      <c r="D13" s="57" t="s">
        <v>129</v>
      </c>
      <c r="E13" s="62"/>
    </row>
    <row r="14" spans="1:17" ht="12.75" customHeight="1" x14ac:dyDescent="0.2">
      <c r="A14" s="30" t="s">
        <v>223</v>
      </c>
      <c r="B14" s="57" t="s">
        <v>129</v>
      </c>
      <c r="C14" s="57"/>
      <c r="D14" s="57" t="s">
        <v>129</v>
      </c>
      <c r="E14" s="62"/>
    </row>
    <row r="15" spans="1:17" ht="12.75" customHeight="1" x14ac:dyDescent="0.2">
      <c r="A15" s="30" t="s">
        <v>194</v>
      </c>
      <c r="B15" s="57" t="s">
        <v>129</v>
      </c>
      <c r="C15" s="57"/>
      <c r="D15" s="57" t="s">
        <v>129</v>
      </c>
      <c r="E15" s="62"/>
    </row>
    <row r="16" spans="1:17" ht="12.75" customHeight="1" x14ac:dyDescent="0.2">
      <c r="A16" s="30" t="s">
        <v>195</v>
      </c>
      <c r="B16" s="57" t="s">
        <v>196</v>
      </c>
      <c r="C16" s="57"/>
      <c r="D16" s="57" t="s">
        <v>196</v>
      </c>
      <c r="E16" s="62"/>
    </row>
    <row r="17" spans="1:5" ht="12.75" customHeight="1" x14ac:dyDescent="0.2">
      <c r="A17" s="30" t="s">
        <v>211</v>
      </c>
      <c r="B17" s="57" t="s">
        <v>228</v>
      </c>
      <c r="C17" s="57"/>
      <c r="D17" s="57" t="s">
        <v>228</v>
      </c>
      <c r="E17" s="62"/>
    </row>
    <row r="18" spans="1:5" x14ac:dyDescent="0.2">
      <c r="B18" s="30"/>
      <c r="C18" s="30"/>
      <c r="D18" s="30"/>
      <c r="E18" s="61"/>
    </row>
    <row r="19" spans="1:5" ht="12.75" x14ac:dyDescent="0.2">
      <c r="A19" s="39" t="s">
        <v>358</v>
      </c>
      <c r="B19" s="30"/>
      <c r="C19" s="30"/>
      <c r="D19" s="30"/>
      <c r="E19" s="61"/>
    </row>
    <row r="20" spans="1:5" ht="12.75" customHeight="1" x14ac:dyDescent="0.2">
      <c r="A20" t="s">
        <v>232</v>
      </c>
      <c r="B20" s="468" t="s">
        <v>383</v>
      </c>
      <c r="C20" s="469"/>
      <c r="D20" s="469"/>
      <c r="E20" s="71"/>
    </row>
    <row r="21" spans="1:5" ht="12.75" customHeight="1" x14ac:dyDescent="0.2">
      <c r="B21" s="468" t="s">
        <v>357</v>
      </c>
      <c r="C21" s="469"/>
      <c r="D21" s="469"/>
      <c r="E21" s="71"/>
    </row>
    <row r="22" spans="1:5" ht="12.75" customHeight="1" x14ac:dyDescent="0.2">
      <c r="B22" s="468" t="s">
        <v>384</v>
      </c>
      <c r="C22" s="469"/>
      <c r="D22" s="469"/>
      <c r="E22" s="157"/>
    </row>
    <row r="23" spans="1:5" ht="12.75" customHeight="1" x14ac:dyDescent="0.2">
      <c r="B23" s="468" t="s">
        <v>385</v>
      </c>
      <c r="C23" s="469"/>
      <c r="D23" s="469"/>
      <c r="E23" s="71"/>
    </row>
    <row r="24" spans="1:5" x14ac:dyDescent="0.2">
      <c r="B24" s="87"/>
      <c r="C24" s="30"/>
      <c r="D24" s="30"/>
      <c r="E24" s="61"/>
    </row>
    <row r="25" spans="1:5" ht="12.75" x14ac:dyDescent="0.2">
      <c r="A25" s="39" t="s">
        <v>16</v>
      </c>
      <c r="B25" s="30"/>
      <c r="C25" s="30"/>
      <c r="D25" s="30"/>
      <c r="E25" s="61"/>
    </row>
    <row r="26" spans="1:5" ht="12.75" customHeight="1" x14ac:dyDescent="0.2">
      <c r="A26" s="30" t="s">
        <v>232</v>
      </c>
      <c r="B26" s="466" t="s">
        <v>233</v>
      </c>
      <c r="C26" s="466"/>
      <c r="D26" s="466"/>
      <c r="E26" s="71"/>
    </row>
    <row r="27" spans="1:5" ht="12.75" customHeight="1" x14ac:dyDescent="0.2">
      <c r="A27" s="30"/>
      <c r="B27" s="467" t="s">
        <v>291</v>
      </c>
      <c r="C27" s="467"/>
      <c r="D27" s="467"/>
    </row>
    <row r="28" spans="1:5" ht="12.75" customHeight="1" x14ac:dyDescent="0.2">
      <c r="A28" s="30"/>
      <c r="B28" s="467" t="s">
        <v>290</v>
      </c>
      <c r="C28" s="467"/>
      <c r="D28" s="467"/>
    </row>
    <row r="29" spans="1:5" ht="12.75" customHeight="1" x14ac:dyDescent="0.2">
      <c r="A29" s="30"/>
      <c r="B29" s="466" t="s">
        <v>359</v>
      </c>
      <c r="C29" s="466"/>
      <c r="D29" s="466"/>
      <c r="E29" s="71"/>
    </row>
    <row r="30" spans="1:5" x14ac:dyDescent="0.2">
      <c r="E30" s="61"/>
    </row>
    <row r="31" spans="1:5" ht="14.25" x14ac:dyDescent="0.2">
      <c r="A31" s="39" t="s">
        <v>292</v>
      </c>
      <c r="B31" s="30"/>
      <c r="C31" s="30"/>
      <c r="D31" s="30"/>
      <c r="E31" s="61"/>
    </row>
    <row r="32" spans="1:5" ht="12.75" customHeight="1" x14ac:dyDescent="0.2">
      <c r="A32" s="30" t="s">
        <v>118</v>
      </c>
      <c r="B32" s="133">
        <v>67.48</v>
      </c>
      <c r="C32" s="133"/>
      <c r="D32" s="133">
        <v>77.930000000000007</v>
      </c>
      <c r="E32" s="64"/>
    </row>
    <row r="33" spans="1:5" x14ac:dyDescent="0.2">
      <c r="E33" s="61"/>
    </row>
    <row r="34" spans="1:5" x14ac:dyDescent="0.2">
      <c r="B34" s="133"/>
      <c r="C34" s="133"/>
      <c r="D34" s="133"/>
      <c r="E34" s="64"/>
    </row>
    <row r="36" spans="1:5" x14ac:dyDescent="0.2">
      <c r="A36" s="30" t="s">
        <v>138</v>
      </c>
    </row>
    <row r="37" spans="1:5" ht="6" customHeight="1" x14ac:dyDescent="0.2">
      <c r="A37" s="30"/>
    </row>
    <row r="38" spans="1:5" ht="58.5" customHeight="1" x14ac:dyDescent="0.2">
      <c r="A38" s="465" t="s">
        <v>139</v>
      </c>
      <c r="B38" s="465"/>
      <c r="C38" s="465"/>
      <c r="D38" s="465"/>
      <c r="E38" s="465"/>
    </row>
    <row r="39" spans="1:5" ht="8.25" customHeight="1" x14ac:dyDescent="0.2">
      <c r="A39" s="254"/>
      <c r="B39" s="254"/>
      <c r="C39" s="254"/>
      <c r="D39" s="254"/>
      <c r="E39" s="254"/>
    </row>
    <row r="40" spans="1:5" ht="31.5" customHeight="1" x14ac:dyDescent="0.2">
      <c r="A40" s="465" t="s">
        <v>293</v>
      </c>
      <c r="B40" s="465"/>
      <c r="C40" s="465"/>
      <c r="D40" s="465"/>
      <c r="E40" s="465"/>
    </row>
    <row r="41" spans="1:5" ht="8.25" customHeight="1" x14ac:dyDescent="0.2">
      <c r="A41" s="254"/>
      <c r="B41" s="254"/>
      <c r="C41" s="254"/>
      <c r="D41" s="254"/>
      <c r="E41" s="254"/>
    </row>
    <row r="42" spans="1:5" x14ac:dyDescent="0.2">
      <c r="A42" s="30" t="s">
        <v>356</v>
      </c>
    </row>
  </sheetData>
  <mergeCells count="10">
    <mergeCell ref="A38:E38"/>
    <mergeCell ref="A40:E40"/>
    <mergeCell ref="B26:D26"/>
    <mergeCell ref="B28:D28"/>
    <mergeCell ref="B20:D20"/>
    <mergeCell ref="B21:D21"/>
    <mergeCell ref="B23:D23"/>
    <mergeCell ref="B27:D27"/>
    <mergeCell ref="B29:D29"/>
    <mergeCell ref="B22:D22"/>
  </mergeCells>
  <hyperlinks>
    <hyperlink ref="Q2" location="Home!Print_Area" display="Return to Home page"/>
  </hyperlinks>
  <printOptions horizontalCentered="1"/>
  <pageMargins left="0.5" right="0.5" top="1.5" bottom="1.25" header="0" footer="0"/>
  <pageSetup paperSize="9" scale="65" orientation="landscape" r:id="rId1"/>
  <headerFooter alignWithMargins="0">
    <oddFooter>&amp;L&amp;7Telenet - Investor &amp; Analyst Toolkit&amp;R&amp;7Q4 2016 Results</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
  <sheetViews>
    <sheetView workbookViewId="0"/>
  </sheetViews>
  <sheetFormatPr defaultRowHeight="11.25" x14ac:dyDescent="0.2"/>
  <cols>
    <col min="1" max="16384" width="9.33203125" style="333"/>
  </cols>
  <sheetData/>
  <printOptions horizontalCentered="1"/>
  <pageMargins left="0.5" right="0.5" top="1.5" bottom="1.25" header="0" footer="0"/>
  <pageSetup paperSize="9" scale="51" orientation="landscape" verticalDpi="0" r:id="rId1"/>
  <headerFooter alignWithMargins="0">
    <oddFooter>&amp;L&amp;7Telenet - Investor &amp; Analyst Toolkit&amp;R&amp;7Q4 2016 Results</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69"/>
  <sheetViews>
    <sheetView showGridLines="0" zoomScale="90" zoomScaleNormal="90" workbookViewId="0"/>
  </sheetViews>
  <sheetFormatPr defaultRowHeight="11.25" x14ac:dyDescent="0.2"/>
  <cols>
    <col min="1" max="1" width="61.83203125" customWidth="1"/>
    <col min="2" max="2" width="28.5" customWidth="1"/>
    <col min="3" max="3" width="4.83203125" customWidth="1"/>
    <col min="4" max="4" width="28.5" customWidth="1"/>
    <col min="5" max="5" width="4.83203125" customWidth="1"/>
    <col min="6" max="6" width="28.5" customWidth="1"/>
    <col min="7" max="7" width="4.83203125" customWidth="1"/>
    <col min="8" max="8" width="28.5" customWidth="1"/>
    <col min="9" max="13" width="9.5" customWidth="1"/>
    <col min="17" max="17" width="22.33203125" customWidth="1"/>
  </cols>
  <sheetData>
    <row r="1" spans="1:17" ht="28.5" customHeight="1" thickBot="1" x14ac:dyDescent="0.25">
      <c r="A1" s="19"/>
    </row>
    <row r="2" spans="1:17" s="13" customFormat="1" ht="25.5" customHeight="1" thickTop="1" thickBot="1" x14ac:dyDescent="0.25">
      <c r="A2" s="72" t="s">
        <v>231</v>
      </c>
      <c r="B2" s="73" t="s">
        <v>300</v>
      </c>
      <c r="C2" s="73"/>
      <c r="D2" s="73" t="s">
        <v>301</v>
      </c>
      <c r="E2" s="73"/>
      <c r="F2" s="73" t="s">
        <v>471</v>
      </c>
      <c r="G2" s="73"/>
      <c r="H2" s="73" t="s">
        <v>341</v>
      </c>
      <c r="Q2" s="55" t="s">
        <v>69</v>
      </c>
    </row>
    <row r="3" spans="1:17" ht="12.75" customHeight="1" x14ac:dyDescent="0.2"/>
    <row r="4" spans="1:17" ht="12.75" customHeight="1" x14ac:dyDescent="0.2">
      <c r="A4" s="206" t="s">
        <v>308</v>
      </c>
    </row>
    <row r="5" spans="1:17" ht="12.75" customHeight="1" x14ac:dyDescent="0.2">
      <c r="A5" s="30" t="s">
        <v>254</v>
      </c>
      <c r="B5" s="67">
        <v>23</v>
      </c>
      <c r="C5" s="67"/>
      <c r="D5" s="67">
        <v>37</v>
      </c>
      <c r="E5" s="57"/>
      <c r="F5" s="163">
        <v>0</v>
      </c>
      <c r="G5" s="57"/>
      <c r="H5" s="163">
        <v>0</v>
      </c>
    </row>
    <row r="6" spans="1:17" ht="12.75" customHeight="1" x14ac:dyDescent="0.2">
      <c r="A6" s="30" t="s">
        <v>302</v>
      </c>
      <c r="B6" s="67">
        <v>32</v>
      </c>
      <c r="C6" s="67"/>
      <c r="D6" s="67">
        <v>32</v>
      </c>
      <c r="E6" s="57"/>
      <c r="F6" s="163">
        <v>0</v>
      </c>
      <c r="G6" s="57"/>
      <c r="H6" s="163">
        <v>0</v>
      </c>
    </row>
    <row r="7" spans="1:17" ht="12.75" customHeight="1" x14ac:dyDescent="0.2">
      <c r="A7" s="30" t="s">
        <v>255</v>
      </c>
      <c r="B7" s="59" t="s">
        <v>129</v>
      </c>
      <c r="C7" s="59"/>
      <c r="D7" s="59" t="s">
        <v>129</v>
      </c>
      <c r="E7" s="59"/>
      <c r="F7" s="163">
        <v>0</v>
      </c>
      <c r="G7" s="59"/>
      <c r="H7" s="163">
        <v>0</v>
      </c>
    </row>
    <row r="8" spans="1:17" ht="12.75" customHeight="1" x14ac:dyDescent="0.2">
      <c r="A8" s="30" t="s">
        <v>256</v>
      </c>
      <c r="B8" s="158" t="s">
        <v>129</v>
      </c>
      <c r="C8" s="57"/>
      <c r="D8" s="59" t="s">
        <v>129</v>
      </c>
      <c r="E8" s="57"/>
      <c r="F8" s="163">
        <v>0</v>
      </c>
      <c r="G8" s="57"/>
      <c r="H8" s="163">
        <v>0</v>
      </c>
    </row>
    <row r="9" spans="1:17" ht="12.75" customHeight="1" x14ac:dyDescent="0.2">
      <c r="A9" s="30" t="s">
        <v>260</v>
      </c>
      <c r="B9" s="163">
        <v>0</v>
      </c>
      <c r="C9" s="57"/>
      <c r="D9" s="59" t="s">
        <v>129</v>
      </c>
      <c r="E9" s="57"/>
      <c r="F9" s="163">
        <v>0</v>
      </c>
      <c r="G9" s="57"/>
      <c r="H9" s="163">
        <v>0</v>
      </c>
    </row>
    <row r="10" spans="1:17" ht="12.75" customHeight="1" x14ac:dyDescent="0.2">
      <c r="A10" s="30" t="s">
        <v>257</v>
      </c>
      <c r="B10" s="158" t="s">
        <v>129</v>
      </c>
      <c r="C10" s="57"/>
      <c r="D10" s="59" t="s">
        <v>129</v>
      </c>
      <c r="E10" s="57"/>
      <c r="F10" s="163">
        <v>0</v>
      </c>
      <c r="G10" s="57"/>
      <c r="H10" s="163">
        <v>0</v>
      </c>
    </row>
    <row r="11" spans="1:17" ht="12.75" customHeight="1" x14ac:dyDescent="0.2">
      <c r="A11" s="30" t="s">
        <v>342</v>
      </c>
      <c r="B11" s="158" t="s">
        <v>129</v>
      </c>
      <c r="C11" s="57"/>
      <c r="D11" s="59" t="s">
        <v>129</v>
      </c>
      <c r="E11" s="57"/>
      <c r="F11" s="163">
        <v>0</v>
      </c>
      <c r="G11" s="57"/>
      <c r="H11" s="163">
        <v>0</v>
      </c>
    </row>
    <row r="12" spans="1:17" ht="12.75" customHeight="1" x14ac:dyDescent="0.2">
      <c r="A12" s="30" t="s">
        <v>258</v>
      </c>
      <c r="B12" s="163">
        <v>0</v>
      </c>
      <c r="C12" s="57"/>
      <c r="D12" s="59" t="s">
        <v>129</v>
      </c>
      <c r="E12" s="57"/>
      <c r="F12" s="163">
        <v>0</v>
      </c>
      <c r="G12" s="57"/>
      <c r="H12" s="163">
        <v>0</v>
      </c>
    </row>
    <row r="13" spans="1:17" ht="12.75" customHeight="1" x14ac:dyDescent="0.2">
      <c r="A13" s="30" t="s">
        <v>259</v>
      </c>
      <c r="B13" s="163">
        <v>0</v>
      </c>
      <c r="C13" s="57"/>
      <c r="D13" s="59" t="s">
        <v>129</v>
      </c>
      <c r="E13" s="57"/>
      <c r="F13" s="163">
        <v>0</v>
      </c>
      <c r="G13" s="57"/>
      <c r="H13" s="163">
        <v>0</v>
      </c>
    </row>
    <row r="14" spans="1:17" ht="12.75" customHeight="1" x14ac:dyDescent="0.2">
      <c r="A14" s="30"/>
      <c r="B14" s="57"/>
      <c r="C14" s="57"/>
      <c r="D14" s="57"/>
      <c r="E14" s="57"/>
      <c r="F14" s="57"/>
      <c r="G14" s="57"/>
      <c r="H14" s="57"/>
    </row>
    <row r="15" spans="1:17" ht="12.75" customHeight="1" x14ac:dyDescent="0.2">
      <c r="A15" s="39" t="s">
        <v>386</v>
      </c>
      <c r="B15" s="57"/>
      <c r="C15" s="57"/>
      <c r="D15" s="57"/>
      <c r="E15" s="57"/>
      <c r="F15" s="57"/>
      <c r="G15" s="57"/>
      <c r="H15" s="57"/>
    </row>
    <row r="16" spans="1:17" ht="12.75" customHeight="1" x14ac:dyDescent="0.2">
      <c r="A16" s="32" t="s">
        <v>387</v>
      </c>
      <c r="B16" s="74"/>
      <c r="C16" s="74"/>
      <c r="D16" s="74"/>
      <c r="E16" s="57"/>
      <c r="F16" s="57"/>
      <c r="G16" s="57"/>
      <c r="H16" s="74"/>
    </row>
    <row r="17" spans="1:8" ht="12.75" customHeight="1" x14ac:dyDescent="0.2">
      <c r="A17" s="30" t="s">
        <v>388</v>
      </c>
      <c r="B17" s="163">
        <v>0</v>
      </c>
      <c r="C17" s="163"/>
      <c r="D17" s="163">
        <v>0</v>
      </c>
      <c r="E17" s="57"/>
      <c r="F17" s="57" t="s">
        <v>129</v>
      </c>
      <c r="G17" s="57"/>
      <c r="H17" s="163">
        <v>0</v>
      </c>
    </row>
    <row r="18" spans="1:8" ht="12.75" customHeight="1" x14ac:dyDescent="0.2">
      <c r="A18" s="30" t="s">
        <v>389</v>
      </c>
      <c r="B18" s="163">
        <v>0</v>
      </c>
      <c r="C18" s="163"/>
      <c r="D18" s="163">
        <v>0</v>
      </c>
      <c r="E18" s="57"/>
      <c r="F18" s="57" t="s">
        <v>129</v>
      </c>
      <c r="G18" s="57"/>
      <c r="H18" s="163">
        <v>0</v>
      </c>
    </row>
    <row r="19" spans="1:8" ht="12.75" customHeight="1" x14ac:dyDescent="0.2">
      <c r="A19" s="30" t="s">
        <v>261</v>
      </c>
      <c r="B19" s="163">
        <v>0</v>
      </c>
      <c r="C19" s="163"/>
      <c r="D19" s="163">
        <v>0</v>
      </c>
      <c r="E19" s="57"/>
      <c r="F19" s="57" t="s">
        <v>129</v>
      </c>
      <c r="G19" s="57"/>
      <c r="H19" s="163">
        <v>0</v>
      </c>
    </row>
    <row r="20" spans="1:8" ht="12.75" customHeight="1" x14ac:dyDescent="0.2">
      <c r="A20" s="30" t="s">
        <v>262</v>
      </c>
      <c r="B20" s="163">
        <v>0</v>
      </c>
      <c r="C20" s="163"/>
      <c r="D20" s="163">
        <v>0</v>
      </c>
      <c r="E20" s="57"/>
      <c r="F20" s="57" t="s">
        <v>129</v>
      </c>
      <c r="G20" s="57"/>
      <c r="H20" s="163">
        <v>0</v>
      </c>
    </row>
    <row r="21" spans="1:8" ht="12.75" customHeight="1" x14ac:dyDescent="0.2">
      <c r="A21" s="30" t="s">
        <v>263</v>
      </c>
      <c r="B21" s="163">
        <v>0</v>
      </c>
      <c r="C21" s="163"/>
      <c r="D21" s="163">
        <v>0</v>
      </c>
      <c r="E21" s="57"/>
      <c r="F21" s="57" t="s">
        <v>129</v>
      </c>
      <c r="G21" s="57"/>
      <c r="H21" s="163">
        <v>0</v>
      </c>
    </row>
    <row r="22" spans="1:8" ht="12.75" customHeight="1" x14ac:dyDescent="0.2">
      <c r="A22" s="30" t="s">
        <v>264</v>
      </c>
      <c r="B22" s="163">
        <v>0</v>
      </c>
      <c r="C22" s="163"/>
      <c r="D22" s="163">
        <v>0</v>
      </c>
      <c r="E22" s="57"/>
      <c r="F22" s="57" t="s">
        <v>129</v>
      </c>
      <c r="G22" s="57"/>
      <c r="H22" s="163">
        <v>0</v>
      </c>
    </row>
    <row r="23" spans="1:8" ht="12.75" customHeight="1" x14ac:dyDescent="0.2">
      <c r="A23" s="30" t="s">
        <v>265</v>
      </c>
      <c r="B23" s="163">
        <v>0</v>
      </c>
      <c r="C23" s="163"/>
      <c r="D23" s="163">
        <v>0</v>
      </c>
      <c r="E23" s="57"/>
      <c r="F23" s="57" t="s">
        <v>129</v>
      </c>
      <c r="G23" s="57"/>
      <c r="H23" s="163">
        <v>0</v>
      </c>
    </row>
    <row r="24" spans="1:8" ht="12.75" customHeight="1" x14ac:dyDescent="0.2">
      <c r="A24" s="30" t="s">
        <v>390</v>
      </c>
      <c r="B24" s="163">
        <v>0</v>
      </c>
      <c r="C24" s="163"/>
      <c r="D24" s="163">
        <v>0</v>
      </c>
      <c r="E24" s="57"/>
      <c r="F24" s="57" t="s">
        <v>129</v>
      </c>
      <c r="G24" s="57"/>
      <c r="H24" s="163">
        <v>0</v>
      </c>
    </row>
    <row r="25" spans="1:8" ht="12.75" customHeight="1" x14ac:dyDescent="0.2">
      <c r="A25" s="30" t="s">
        <v>266</v>
      </c>
      <c r="B25" s="163">
        <v>0</v>
      </c>
      <c r="C25" s="163"/>
      <c r="D25" s="163">
        <v>0</v>
      </c>
      <c r="E25" s="57"/>
      <c r="F25" s="57" t="s">
        <v>129</v>
      </c>
      <c r="G25" s="57"/>
      <c r="H25" s="163">
        <v>0</v>
      </c>
    </row>
    <row r="26" spans="1:8" ht="12.75" customHeight="1" x14ac:dyDescent="0.2">
      <c r="A26" s="30" t="s">
        <v>267</v>
      </c>
      <c r="B26" s="163">
        <v>0</v>
      </c>
      <c r="C26" s="163"/>
      <c r="D26" s="163">
        <v>0</v>
      </c>
      <c r="E26" s="57"/>
      <c r="F26" s="57" t="s">
        <v>129</v>
      </c>
      <c r="G26" s="57"/>
      <c r="H26" s="163">
        <v>0</v>
      </c>
    </row>
    <row r="27" spans="1:8" ht="12.75" customHeight="1" x14ac:dyDescent="0.2">
      <c r="A27" s="30" t="s">
        <v>391</v>
      </c>
      <c r="B27" s="163">
        <v>0</v>
      </c>
      <c r="C27" s="163"/>
      <c r="D27" s="163">
        <v>0</v>
      </c>
      <c r="E27" s="57"/>
      <c r="F27" s="57" t="s">
        <v>129</v>
      </c>
      <c r="G27" s="57"/>
      <c r="H27" s="163">
        <v>0</v>
      </c>
    </row>
    <row r="28" spans="1:8" ht="4.5" customHeight="1" x14ac:dyDescent="0.2">
      <c r="A28" s="30"/>
      <c r="B28" s="163"/>
      <c r="C28" s="163"/>
      <c r="D28" s="163"/>
      <c r="E28" s="57"/>
      <c r="F28" s="57"/>
      <c r="G28" s="57"/>
      <c r="H28" s="163"/>
    </row>
    <row r="29" spans="1:8" ht="12.75" customHeight="1" x14ac:dyDescent="0.2">
      <c r="A29" s="32" t="s">
        <v>392</v>
      </c>
      <c r="B29" s="163"/>
      <c r="C29" s="163"/>
      <c r="D29" s="163"/>
      <c r="E29" s="57"/>
      <c r="F29" s="57"/>
      <c r="G29" s="57"/>
      <c r="H29" s="163"/>
    </row>
    <row r="30" spans="1:8" ht="12.75" customHeight="1" x14ac:dyDescent="0.2">
      <c r="A30" s="30" t="s">
        <v>268</v>
      </c>
      <c r="B30" s="163">
        <v>0</v>
      </c>
      <c r="C30" s="163"/>
      <c r="D30" s="163">
        <v>0</v>
      </c>
      <c r="E30" s="57"/>
      <c r="F30" s="57" t="s">
        <v>129</v>
      </c>
      <c r="G30" s="57"/>
      <c r="H30" s="163">
        <v>0</v>
      </c>
    </row>
    <row r="31" spans="1:8" ht="12.75" customHeight="1" x14ac:dyDescent="0.2">
      <c r="A31" s="30" t="s">
        <v>393</v>
      </c>
      <c r="B31" s="163">
        <v>0</v>
      </c>
      <c r="C31" s="163"/>
      <c r="D31" s="163">
        <v>0</v>
      </c>
      <c r="E31" s="57"/>
      <c r="F31" s="57" t="s">
        <v>129</v>
      </c>
      <c r="G31" s="57"/>
      <c r="H31" s="163">
        <v>0</v>
      </c>
    </row>
    <row r="32" spans="1:8" ht="12.75" customHeight="1" x14ac:dyDescent="0.2">
      <c r="A32" s="30" t="s">
        <v>394</v>
      </c>
      <c r="B32" s="163">
        <v>0</v>
      </c>
      <c r="C32" s="163"/>
      <c r="D32" s="163">
        <v>0</v>
      </c>
      <c r="E32" s="57"/>
      <c r="F32" s="57" t="s">
        <v>129</v>
      </c>
      <c r="G32" s="57"/>
      <c r="H32" s="163">
        <v>0</v>
      </c>
    </row>
    <row r="33" spans="1:8" ht="4.5" customHeight="1" x14ac:dyDescent="0.2">
      <c r="A33" s="30"/>
      <c r="B33" s="163"/>
      <c r="C33" s="163"/>
      <c r="D33" s="163"/>
      <c r="E33" s="57"/>
      <c r="F33" s="57"/>
      <c r="G33" s="57"/>
      <c r="H33" s="163"/>
    </row>
    <row r="34" spans="1:8" ht="12.75" customHeight="1" x14ac:dyDescent="0.2">
      <c r="A34" s="32" t="s">
        <v>395</v>
      </c>
      <c r="B34" s="163"/>
      <c r="C34" s="163"/>
      <c r="D34" s="163"/>
      <c r="E34" s="57"/>
      <c r="F34" s="57"/>
      <c r="G34" s="57"/>
      <c r="H34" s="163"/>
    </row>
    <row r="35" spans="1:8" ht="12.75" customHeight="1" x14ac:dyDescent="0.2">
      <c r="A35" s="30" t="s">
        <v>396</v>
      </c>
      <c r="B35" s="163">
        <v>0</v>
      </c>
      <c r="C35" s="163"/>
      <c r="D35" s="163">
        <v>0</v>
      </c>
      <c r="E35" s="57"/>
      <c r="F35" s="57" t="s">
        <v>129</v>
      </c>
      <c r="G35" s="57"/>
      <c r="H35" s="163">
        <v>0</v>
      </c>
    </row>
    <row r="36" spans="1:8" ht="4.5" customHeight="1" x14ac:dyDescent="0.2">
      <c r="A36" s="30"/>
      <c r="B36" s="163"/>
      <c r="C36" s="163"/>
      <c r="D36" s="163"/>
      <c r="E36" s="57"/>
      <c r="F36" s="57"/>
      <c r="G36" s="57"/>
      <c r="H36" s="163"/>
    </row>
    <row r="37" spans="1:8" ht="12.75" customHeight="1" x14ac:dyDescent="0.2">
      <c r="A37" s="32" t="s">
        <v>397</v>
      </c>
      <c r="B37" s="163"/>
      <c r="C37" s="163"/>
      <c r="D37" s="163"/>
      <c r="E37" s="57"/>
      <c r="F37" s="57"/>
      <c r="G37" s="57"/>
      <c r="H37" s="163"/>
    </row>
    <row r="38" spans="1:8" ht="12.75" customHeight="1" x14ac:dyDescent="0.2">
      <c r="A38" s="30" t="s">
        <v>396</v>
      </c>
      <c r="B38" s="163">
        <v>0</v>
      </c>
      <c r="C38" s="163"/>
      <c r="D38" s="163">
        <v>0</v>
      </c>
      <c r="E38" s="57"/>
      <c r="F38" s="57" t="s">
        <v>129</v>
      </c>
      <c r="G38" s="57"/>
      <c r="H38" s="163">
        <v>0</v>
      </c>
    </row>
    <row r="39" spans="1:8" ht="12.75" customHeight="1" x14ac:dyDescent="0.2">
      <c r="A39" s="30" t="s">
        <v>398</v>
      </c>
      <c r="B39" s="163">
        <v>0</v>
      </c>
      <c r="C39" s="163"/>
      <c r="D39" s="163">
        <v>0</v>
      </c>
      <c r="E39" s="57"/>
      <c r="F39" s="57" t="s">
        <v>129</v>
      </c>
      <c r="G39" s="57"/>
      <c r="H39" s="163">
        <v>0</v>
      </c>
    </row>
    <row r="40" spans="1:8" ht="4.5" customHeight="1" x14ac:dyDescent="0.2">
      <c r="A40" s="30"/>
      <c r="B40" s="163"/>
      <c r="C40" s="163"/>
      <c r="D40" s="163"/>
      <c r="E40" s="57"/>
      <c r="F40" s="57"/>
      <c r="G40" s="57"/>
      <c r="H40" s="163"/>
    </row>
    <row r="41" spans="1:8" ht="12.75" customHeight="1" x14ac:dyDescent="0.2">
      <c r="A41" s="32" t="s">
        <v>399</v>
      </c>
      <c r="B41" s="163"/>
      <c r="C41" s="163"/>
      <c r="D41" s="163"/>
      <c r="E41" s="57"/>
      <c r="F41" s="57"/>
      <c r="G41" s="57"/>
      <c r="H41" s="163"/>
    </row>
    <row r="42" spans="1:8" ht="12.75" customHeight="1" x14ac:dyDescent="0.2">
      <c r="A42" s="30" t="s">
        <v>400</v>
      </c>
      <c r="B42" s="163">
        <v>0</v>
      </c>
      <c r="C42" s="163"/>
      <c r="D42" s="163">
        <v>0</v>
      </c>
      <c r="E42" s="57"/>
      <c r="F42" s="57" t="s">
        <v>129</v>
      </c>
      <c r="G42" s="57"/>
      <c r="H42" s="163">
        <v>0</v>
      </c>
    </row>
    <row r="43" spans="1:8" ht="12.75" customHeight="1" x14ac:dyDescent="0.2">
      <c r="A43" s="30" t="s">
        <v>401</v>
      </c>
      <c r="B43" s="163">
        <v>0</v>
      </c>
      <c r="C43" s="163"/>
      <c r="D43" s="163">
        <v>0</v>
      </c>
      <c r="E43" s="57"/>
      <c r="F43" s="57" t="s">
        <v>129</v>
      </c>
      <c r="G43" s="57"/>
      <c r="H43" s="163">
        <v>0</v>
      </c>
    </row>
    <row r="44" spans="1:8" ht="12.75" customHeight="1" x14ac:dyDescent="0.2">
      <c r="A44" s="30" t="s">
        <v>402</v>
      </c>
      <c r="B44" s="163">
        <v>0</v>
      </c>
      <c r="C44" s="163"/>
      <c r="D44" s="163">
        <v>0</v>
      </c>
      <c r="E44" s="57"/>
      <c r="F44" s="57" t="s">
        <v>129</v>
      </c>
      <c r="G44" s="57"/>
      <c r="H44" s="163">
        <v>0</v>
      </c>
    </row>
    <row r="45" spans="1:8" ht="12.75" customHeight="1" x14ac:dyDescent="0.2">
      <c r="A45" s="30" t="s">
        <v>403</v>
      </c>
      <c r="B45" s="163">
        <v>0</v>
      </c>
      <c r="C45" s="163"/>
      <c r="D45" s="163">
        <v>0</v>
      </c>
      <c r="E45" s="57"/>
      <c r="F45" s="57" t="s">
        <v>129</v>
      </c>
      <c r="G45" s="57"/>
      <c r="H45" s="163">
        <v>0</v>
      </c>
    </row>
    <row r="46" spans="1:8" ht="4.5" customHeight="1" x14ac:dyDescent="0.2">
      <c r="A46" s="30"/>
      <c r="B46" s="163"/>
      <c r="C46" s="163"/>
      <c r="D46" s="163"/>
      <c r="E46" s="57"/>
      <c r="F46" s="57"/>
      <c r="G46" s="57"/>
      <c r="H46" s="163"/>
    </row>
    <row r="47" spans="1:8" ht="12.75" customHeight="1" x14ac:dyDescent="0.2">
      <c r="A47" s="32" t="s">
        <v>404</v>
      </c>
      <c r="B47" s="163"/>
      <c r="C47" s="163"/>
      <c r="D47" s="163"/>
      <c r="E47" s="57"/>
      <c r="F47" s="57"/>
      <c r="G47" s="57"/>
      <c r="H47" s="163"/>
    </row>
    <row r="48" spans="1:8" ht="12.75" customHeight="1" x14ac:dyDescent="0.2">
      <c r="A48" s="30" t="s">
        <v>405</v>
      </c>
      <c r="B48" s="163">
        <v>0</v>
      </c>
      <c r="C48" s="163"/>
      <c r="D48" s="163">
        <v>0</v>
      </c>
      <c r="E48" s="57"/>
      <c r="F48" s="57" t="s">
        <v>129</v>
      </c>
      <c r="G48" s="57"/>
      <c r="H48" s="163">
        <v>0</v>
      </c>
    </row>
    <row r="49" spans="1:8" ht="12.75" customHeight="1" x14ac:dyDescent="0.2">
      <c r="A49" s="30" t="s">
        <v>406</v>
      </c>
      <c r="B49" s="163">
        <v>0</v>
      </c>
      <c r="C49" s="163"/>
      <c r="D49" s="163">
        <v>0</v>
      </c>
      <c r="E49" s="57"/>
      <c r="F49" s="57" t="s">
        <v>129</v>
      </c>
      <c r="G49" s="57"/>
      <c r="H49" s="163">
        <v>0</v>
      </c>
    </row>
    <row r="50" spans="1:8" ht="12.75" customHeight="1" x14ac:dyDescent="0.2">
      <c r="A50" s="30" t="s">
        <v>407</v>
      </c>
      <c r="B50" s="163">
        <v>0</v>
      </c>
      <c r="C50" s="163"/>
      <c r="D50" s="163">
        <v>0</v>
      </c>
      <c r="E50" s="57"/>
      <c r="F50" s="57" t="s">
        <v>129</v>
      </c>
      <c r="G50" s="57"/>
      <c r="H50" s="163">
        <v>0</v>
      </c>
    </row>
    <row r="51" spans="1:8" ht="4.5" customHeight="1" x14ac:dyDescent="0.2">
      <c r="A51" s="30"/>
      <c r="B51" s="163"/>
      <c r="C51" s="163"/>
      <c r="D51" s="163"/>
      <c r="E51" s="57"/>
      <c r="F51" s="57"/>
      <c r="G51" s="57"/>
      <c r="H51" s="163"/>
    </row>
    <row r="52" spans="1:8" ht="12.75" customHeight="1" x14ac:dyDescent="0.2">
      <c r="A52" s="32" t="s">
        <v>408</v>
      </c>
      <c r="B52" s="163"/>
      <c r="C52" s="163"/>
      <c r="D52" s="163"/>
      <c r="E52" s="57"/>
      <c r="F52" s="57"/>
      <c r="G52" s="57"/>
      <c r="H52" s="163"/>
    </row>
    <row r="53" spans="1:8" ht="12.75" customHeight="1" x14ac:dyDescent="0.2">
      <c r="A53" s="30" t="s">
        <v>409</v>
      </c>
      <c r="B53" s="163">
        <v>0</v>
      </c>
      <c r="C53" s="163"/>
      <c r="D53" s="163">
        <v>0</v>
      </c>
      <c r="E53" s="57"/>
      <c r="F53" s="57" t="s">
        <v>129</v>
      </c>
      <c r="G53" s="57"/>
      <c r="H53" s="163">
        <v>0</v>
      </c>
    </row>
    <row r="54" spans="1:8" ht="12.75" customHeight="1" x14ac:dyDescent="0.2">
      <c r="A54" s="30" t="s">
        <v>410</v>
      </c>
      <c r="B54" s="163">
        <v>0</v>
      </c>
      <c r="C54" s="163"/>
      <c r="D54" s="163">
        <v>0</v>
      </c>
      <c r="E54" s="57"/>
      <c r="F54" s="57" t="s">
        <v>129</v>
      </c>
      <c r="G54" s="57"/>
      <c r="H54" s="163">
        <v>0</v>
      </c>
    </row>
    <row r="55" spans="1:8" ht="4.5" customHeight="1" x14ac:dyDescent="0.2">
      <c r="A55" s="30"/>
      <c r="B55" s="163"/>
      <c r="C55" s="163"/>
      <c r="D55" s="163"/>
      <c r="E55" s="57"/>
      <c r="F55" s="57"/>
      <c r="G55" s="57"/>
      <c r="H55" s="163"/>
    </row>
    <row r="56" spans="1:8" ht="12.75" customHeight="1" x14ac:dyDescent="0.2">
      <c r="A56" s="32" t="s">
        <v>411</v>
      </c>
      <c r="B56" s="163"/>
      <c r="C56" s="163"/>
      <c r="D56" s="163"/>
      <c r="E56" s="57"/>
      <c r="F56" s="57"/>
      <c r="G56" s="57"/>
      <c r="H56" s="163"/>
    </row>
    <row r="57" spans="1:8" ht="12.75" customHeight="1" x14ac:dyDescent="0.2">
      <c r="A57" s="30" t="s">
        <v>412</v>
      </c>
      <c r="B57" s="163">
        <v>0</v>
      </c>
      <c r="C57" s="163"/>
      <c r="D57" s="163">
        <v>0</v>
      </c>
      <c r="E57" s="57"/>
      <c r="F57" s="57" t="s">
        <v>129</v>
      </c>
      <c r="G57" s="57"/>
      <c r="H57" s="163">
        <v>0</v>
      </c>
    </row>
    <row r="58" spans="1:8" ht="12.75" customHeight="1" x14ac:dyDescent="0.2">
      <c r="A58" s="30" t="s">
        <v>413</v>
      </c>
      <c r="B58" s="163">
        <v>0</v>
      </c>
      <c r="C58" s="163"/>
      <c r="D58" s="163">
        <v>0</v>
      </c>
      <c r="E58" s="57"/>
      <c r="F58" s="57" t="s">
        <v>129</v>
      </c>
      <c r="G58" s="57"/>
      <c r="H58" s="163">
        <v>0</v>
      </c>
    </row>
    <row r="59" spans="1:8" ht="12.75" customHeight="1" x14ac:dyDescent="0.2">
      <c r="A59" s="30" t="s">
        <v>414</v>
      </c>
      <c r="B59" s="163">
        <v>0</v>
      </c>
      <c r="C59" s="163"/>
      <c r="D59" s="163">
        <v>0</v>
      </c>
      <c r="E59" s="57"/>
      <c r="F59" s="57" t="s">
        <v>129</v>
      </c>
      <c r="G59" s="57"/>
      <c r="H59" s="163">
        <v>0</v>
      </c>
    </row>
    <row r="60" spans="1:8" ht="12.75" customHeight="1" x14ac:dyDescent="0.2">
      <c r="A60" s="30" t="s">
        <v>415</v>
      </c>
      <c r="B60" s="163">
        <v>0</v>
      </c>
      <c r="C60" s="163"/>
      <c r="D60" s="163">
        <v>0</v>
      </c>
      <c r="E60" s="57"/>
      <c r="F60" s="57" t="s">
        <v>129</v>
      </c>
      <c r="G60" s="57"/>
      <c r="H60" s="163">
        <v>0</v>
      </c>
    </row>
    <row r="61" spans="1:8" ht="4.5" customHeight="1" x14ac:dyDescent="0.2">
      <c r="A61" s="30"/>
      <c r="B61" s="163"/>
      <c r="C61" s="163"/>
      <c r="D61" s="163"/>
      <c r="E61" s="57"/>
      <c r="F61" s="57"/>
      <c r="G61" s="57"/>
      <c r="H61" s="163"/>
    </row>
    <row r="62" spans="1:8" ht="12.75" customHeight="1" x14ac:dyDescent="0.2">
      <c r="A62" s="30" t="s">
        <v>257</v>
      </c>
      <c r="B62" s="163">
        <v>0</v>
      </c>
      <c r="C62" s="163"/>
      <c r="D62" s="163">
        <v>0</v>
      </c>
      <c r="E62" s="57"/>
      <c r="F62" s="57" t="s">
        <v>129</v>
      </c>
      <c r="G62" s="57"/>
      <c r="H62" s="163">
        <v>0</v>
      </c>
    </row>
    <row r="63" spans="1:8" ht="12.75" customHeight="1" x14ac:dyDescent="0.2">
      <c r="A63" s="30"/>
      <c r="B63" s="57"/>
      <c r="C63" s="57"/>
      <c r="D63" s="57"/>
      <c r="E63" s="57"/>
      <c r="F63" s="57"/>
      <c r="G63" s="57"/>
      <c r="H63" s="57"/>
    </row>
    <row r="64" spans="1:8" ht="14.25" x14ac:dyDescent="0.2">
      <c r="A64" s="39" t="s">
        <v>269</v>
      </c>
      <c r="B64" s="30"/>
      <c r="C64" s="30"/>
      <c r="D64" s="30"/>
      <c r="E64" s="30"/>
      <c r="F64" s="30"/>
      <c r="G64" s="30"/>
      <c r="H64" s="30"/>
    </row>
    <row r="65" spans="1:8" ht="12.75" customHeight="1" x14ac:dyDescent="0.2">
      <c r="A65" s="30" t="s">
        <v>118</v>
      </c>
      <c r="B65" s="133">
        <v>10</v>
      </c>
      <c r="C65" s="133"/>
      <c r="D65" s="133">
        <v>24.95</v>
      </c>
      <c r="E65" s="133"/>
      <c r="F65" s="159" t="s">
        <v>472</v>
      </c>
      <c r="G65" s="133"/>
      <c r="H65" s="159">
        <v>19.95</v>
      </c>
    </row>
    <row r="67" spans="1:8" x14ac:dyDescent="0.2">
      <c r="B67" s="133"/>
      <c r="C67" s="133"/>
      <c r="D67" s="133"/>
      <c r="E67" s="133"/>
      <c r="F67" s="133"/>
      <c r="G67" s="133"/>
      <c r="H67" s="133"/>
    </row>
    <row r="69" spans="1:8" ht="27" customHeight="1" x14ac:dyDescent="0.2">
      <c r="A69" s="465" t="s">
        <v>270</v>
      </c>
      <c r="B69" s="465"/>
      <c r="C69" s="465"/>
      <c r="D69" s="465"/>
      <c r="E69" s="465"/>
      <c r="F69" s="465"/>
      <c r="G69" s="465"/>
      <c r="H69" s="465"/>
    </row>
  </sheetData>
  <mergeCells count="1">
    <mergeCell ref="A69:H69"/>
  </mergeCells>
  <hyperlinks>
    <hyperlink ref="Q2" location="Home!Print_Area" display="Return to Home page"/>
  </hyperlinks>
  <printOptions horizontalCentered="1"/>
  <pageMargins left="0.5" right="0.5" top="1.5" bottom="1.25" header="0" footer="0"/>
  <pageSetup paperSize="9" scale="49" orientation="landscape" r:id="rId1"/>
  <headerFooter alignWithMargins="0">
    <oddFooter>&amp;L&amp;7Telenet - Investor &amp; Analyst Toolkit&amp;R&amp;7Q4 2016 Results</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6"/>
  <sheetViews>
    <sheetView showGridLines="0" zoomScale="90" zoomScaleNormal="90" workbookViewId="0">
      <selection activeCell="G18" sqref="G18"/>
    </sheetView>
  </sheetViews>
  <sheetFormatPr defaultRowHeight="11.25" x14ac:dyDescent="0.2"/>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x14ac:dyDescent="0.2"/>
    <row r="2" spans="1:22" ht="28.5" customHeight="1" thickBot="1" x14ac:dyDescent="0.25">
      <c r="A2" s="116"/>
      <c r="B2" s="117" t="s">
        <v>235</v>
      </c>
      <c r="C2" s="117"/>
      <c r="D2" s="117" t="s">
        <v>280</v>
      </c>
      <c r="E2" s="117"/>
      <c r="F2" s="117" t="s">
        <v>236</v>
      </c>
      <c r="G2" s="117"/>
      <c r="H2" s="117" t="s">
        <v>234</v>
      </c>
    </row>
    <row r="3" spans="1:22" s="96" customFormat="1" ht="25.5" customHeight="1" thickTop="1" thickBot="1" x14ac:dyDescent="0.25">
      <c r="A3"/>
      <c r="B3"/>
      <c r="C3"/>
      <c r="D3"/>
      <c r="E3"/>
      <c r="F3"/>
      <c r="G3"/>
      <c r="V3" s="97" t="s">
        <v>69</v>
      </c>
    </row>
    <row r="4" spans="1:22" ht="12" customHeight="1" thickTop="1" x14ac:dyDescent="0.2">
      <c r="A4" s="126" t="s">
        <v>124</v>
      </c>
      <c r="B4" s="30"/>
      <c r="C4" s="30"/>
      <c r="D4" s="30"/>
      <c r="E4" s="30"/>
      <c r="F4" s="30"/>
      <c r="G4" s="30"/>
      <c r="H4" s="30"/>
    </row>
    <row r="5" spans="1:22" ht="12" customHeight="1" x14ac:dyDescent="0.2">
      <c r="A5" s="30" t="s">
        <v>238</v>
      </c>
      <c r="B5" s="168">
        <v>150</v>
      </c>
      <c r="C5" s="168"/>
      <c r="D5" s="168">
        <v>300</v>
      </c>
      <c r="E5" s="168"/>
      <c r="F5" s="168" t="s">
        <v>552</v>
      </c>
      <c r="G5" s="168"/>
      <c r="H5" s="74" t="s">
        <v>221</v>
      </c>
    </row>
    <row r="6" spans="1:22" ht="12" customHeight="1" x14ac:dyDescent="0.2">
      <c r="A6" s="30" t="s">
        <v>240</v>
      </c>
      <c r="B6" s="142">
        <v>10000</v>
      </c>
      <c r="C6" s="142"/>
      <c r="D6" s="142">
        <v>20000</v>
      </c>
      <c r="E6" s="142"/>
      <c r="F6" s="143" t="s">
        <v>553</v>
      </c>
      <c r="G6" s="143"/>
      <c r="H6" s="67" t="s">
        <v>221</v>
      </c>
    </row>
    <row r="7" spans="1:22" ht="12" customHeight="1" x14ac:dyDescent="0.2">
      <c r="A7" s="30" t="s">
        <v>242</v>
      </c>
      <c r="B7" s="57" t="s">
        <v>220</v>
      </c>
      <c r="C7" s="57"/>
      <c r="D7" s="57" t="s">
        <v>219</v>
      </c>
      <c r="E7" s="57"/>
      <c r="F7" s="57" t="s">
        <v>551</v>
      </c>
      <c r="G7" s="57"/>
      <c r="H7" s="57" t="s">
        <v>221</v>
      </c>
    </row>
    <row r="8" spans="1:22" ht="12" customHeight="1" x14ac:dyDescent="0.2">
      <c r="A8" s="30" t="s">
        <v>223</v>
      </c>
      <c r="B8" s="57" t="s">
        <v>129</v>
      </c>
      <c r="C8" s="57"/>
      <c r="D8" s="57" t="s">
        <v>129</v>
      </c>
      <c r="E8" s="57"/>
      <c r="F8" s="57" t="s">
        <v>129</v>
      </c>
      <c r="G8" s="57"/>
      <c r="H8" s="57" t="s">
        <v>221</v>
      </c>
    </row>
    <row r="9" spans="1:22" ht="12" customHeight="1" x14ac:dyDescent="0.2">
      <c r="A9" s="30" t="s">
        <v>279</v>
      </c>
      <c r="B9" s="57" t="s">
        <v>129</v>
      </c>
      <c r="C9" s="57"/>
      <c r="D9" s="57" t="s">
        <v>129</v>
      </c>
      <c r="E9" s="57"/>
      <c r="F9" s="57" t="s">
        <v>129</v>
      </c>
      <c r="G9" s="57"/>
      <c r="H9" s="57"/>
    </row>
    <row r="10" spans="1:22" ht="12" customHeight="1" x14ac:dyDescent="0.2">
      <c r="A10" s="30"/>
      <c r="B10" s="57"/>
      <c r="C10" s="57"/>
      <c r="D10" s="57"/>
      <c r="E10" s="57"/>
      <c r="F10" s="57"/>
      <c r="G10" s="57"/>
      <c r="H10" s="30"/>
    </row>
    <row r="11" spans="1:22" ht="12" customHeight="1" x14ac:dyDescent="0.2">
      <c r="A11" s="126" t="s">
        <v>122</v>
      </c>
      <c r="B11" s="57"/>
      <c r="C11" s="57"/>
      <c r="D11" s="57"/>
      <c r="E11" s="57"/>
      <c r="F11" s="57"/>
      <c r="G11" s="57"/>
      <c r="H11" s="57"/>
    </row>
    <row r="12" spans="1:22" ht="12" customHeight="1" x14ac:dyDescent="0.2">
      <c r="A12" s="30" t="s">
        <v>278</v>
      </c>
      <c r="B12" s="159">
        <v>15</v>
      </c>
      <c r="C12" s="159"/>
      <c r="D12" s="159">
        <v>20</v>
      </c>
      <c r="E12" s="159"/>
      <c r="F12" s="159">
        <v>45</v>
      </c>
      <c r="G12" s="159"/>
      <c r="H12" s="160" t="s">
        <v>221</v>
      </c>
    </row>
    <row r="13" spans="1:22" ht="12" customHeight="1" x14ac:dyDescent="0.2">
      <c r="A13" s="30" t="s">
        <v>237</v>
      </c>
      <c r="B13" s="160" t="s">
        <v>221</v>
      </c>
      <c r="C13" s="160"/>
      <c r="D13" s="160" t="s">
        <v>221</v>
      </c>
      <c r="E13" s="159"/>
      <c r="F13" s="160" t="s">
        <v>221</v>
      </c>
      <c r="G13" s="159"/>
      <c r="H13" s="159">
        <v>5</v>
      </c>
    </row>
    <row r="14" spans="1:22" ht="12" customHeight="1" x14ac:dyDescent="0.2">
      <c r="A14" s="30"/>
      <c r="B14" s="57"/>
      <c r="C14" s="57"/>
      <c r="D14" s="57"/>
      <c r="E14" s="57"/>
      <c r="F14" s="57"/>
      <c r="G14" s="57"/>
      <c r="H14" s="57"/>
    </row>
    <row r="15" spans="1:22" ht="12" customHeight="1" x14ac:dyDescent="0.2">
      <c r="A15" s="126" t="s">
        <v>222</v>
      </c>
      <c r="B15" s="57"/>
      <c r="C15" s="57"/>
      <c r="D15" s="57"/>
      <c r="E15" s="57"/>
      <c r="F15" s="57"/>
      <c r="G15" s="57"/>
      <c r="H15" s="57"/>
    </row>
    <row r="16" spans="1:22" ht="12" customHeight="1" x14ac:dyDescent="0.2">
      <c r="A16" s="30" t="s">
        <v>244</v>
      </c>
      <c r="B16" s="57">
        <v>0.15</v>
      </c>
      <c r="C16" s="57"/>
      <c r="D16" s="57">
        <v>0.15</v>
      </c>
      <c r="E16" s="57"/>
      <c r="F16" s="57">
        <v>0.15</v>
      </c>
      <c r="G16" s="57"/>
      <c r="H16" s="57">
        <v>0.15</v>
      </c>
    </row>
    <row r="17" spans="1:8" ht="12" customHeight="1" x14ac:dyDescent="0.2">
      <c r="A17" s="30" t="s">
        <v>245</v>
      </c>
      <c r="B17" s="161">
        <v>7.0000000000000007E-2</v>
      </c>
      <c r="C17" s="161"/>
      <c r="D17" s="161">
        <v>7.0000000000000007E-2</v>
      </c>
      <c r="E17" s="67"/>
      <c r="F17" s="161">
        <v>7.0000000000000007E-2</v>
      </c>
      <c r="G17" s="161"/>
      <c r="H17" s="159">
        <v>7.0000000000000007E-2</v>
      </c>
    </row>
    <row r="18" spans="1:8" ht="12" customHeight="1" x14ac:dyDescent="0.2">
      <c r="A18" s="30" t="s">
        <v>246</v>
      </c>
      <c r="B18" s="57">
        <v>0.06</v>
      </c>
      <c r="C18" s="57"/>
      <c r="D18" s="57">
        <v>0.06</v>
      </c>
      <c r="E18" s="57"/>
      <c r="F18" s="57">
        <v>0.06</v>
      </c>
      <c r="G18" s="159"/>
      <c r="H18" s="159">
        <v>0.1</v>
      </c>
    </row>
    <row r="19" spans="1:8" ht="12" customHeight="1" x14ac:dyDescent="0.2">
      <c r="A19" s="30"/>
      <c r="B19" s="57"/>
      <c r="C19" s="57"/>
      <c r="D19" s="57"/>
      <c r="E19" s="57"/>
      <c r="F19" s="57"/>
      <c r="G19" s="57"/>
      <c r="H19" s="57"/>
    </row>
    <row r="20" spans="1:8" ht="12" customHeight="1" x14ac:dyDescent="0.2">
      <c r="A20" s="126" t="s">
        <v>247</v>
      </c>
      <c r="B20" s="57"/>
      <c r="C20" s="57"/>
      <c r="D20" s="57"/>
      <c r="E20" s="57"/>
      <c r="F20" s="57"/>
      <c r="G20" s="57"/>
      <c r="H20" s="57"/>
    </row>
    <row r="21" spans="1:8" ht="12" customHeight="1" x14ac:dyDescent="0.2">
      <c r="A21" s="30" t="s">
        <v>248</v>
      </c>
      <c r="B21" s="160" t="s">
        <v>221</v>
      </c>
      <c r="C21" s="159"/>
      <c r="D21" s="160" t="s">
        <v>221</v>
      </c>
      <c r="E21" s="159"/>
      <c r="F21" s="160" t="s">
        <v>221</v>
      </c>
      <c r="G21" s="159"/>
      <c r="H21" s="159">
        <v>5</v>
      </c>
    </row>
    <row r="22" spans="1:8" ht="12" customHeight="1" x14ac:dyDescent="0.2">
      <c r="A22" s="30" t="s">
        <v>249</v>
      </c>
      <c r="B22" s="159">
        <v>10</v>
      </c>
      <c r="C22" s="159"/>
      <c r="D22" s="159">
        <v>10</v>
      </c>
      <c r="E22" s="159"/>
      <c r="F22" s="159">
        <v>10</v>
      </c>
      <c r="G22" s="159"/>
      <c r="H22" s="159">
        <v>10</v>
      </c>
    </row>
    <row r="23" spans="1:8" ht="12" customHeight="1" x14ac:dyDescent="0.2">
      <c r="A23" s="30" t="s">
        <v>250</v>
      </c>
      <c r="B23" s="160" t="s">
        <v>221</v>
      </c>
      <c r="C23" s="160"/>
      <c r="D23" s="160" t="s">
        <v>221</v>
      </c>
      <c r="E23" s="159"/>
      <c r="F23" s="160" t="s">
        <v>221</v>
      </c>
      <c r="G23" s="159"/>
      <c r="H23" s="159">
        <v>5</v>
      </c>
    </row>
    <row r="24" spans="1:8" ht="12" customHeight="1" x14ac:dyDescent="0.2">
      <c r="A24" s="30"/>
      <c r="B24" s="57"/>
      <c r="C24" s="57"/>
      <c r="D24" s="57"/>
      <c r="E24" s="57"/>
      <c r="F24" s="57"/>
      <c r="G24" s="57"/>
      <c r="H24" s="57"/>
    </row>
    <row r="25" spans="1:8" ht="12" customHeight="1" x14ac:dyDescent="0.2">
      <c r="A25" s="30"/>
      <c r="B25" s="57"/>
      <c r="C25" s="57"/>
      <c r="D25" s="57"/>
      <c r="E25" s="57"/>
      <c r="F25" s="57"/>
      <c r="G25" s="57"/>
      <c r="H25" s="57"/>
    </row>
    <row r="26" spans="1:8" ht="12" customHeight="1" x14ac:dyDescent="0.2"/>
    <row r="27" spans="1:8" ht="12" customHeight="1" x14ac:dyDescent="0.2">
      <c r="A27" s="465" t="s">
        <v>239</v>
      </c>
      <c r="B27" s="465"/>
      <c r="C27" s="465"/>
      <c r="D27" s="465"/>
      <c r="E27" s="465"/>
      <c r="F27" s="465"/>
      <c r="G27" s="465"/>
      <c r="H27" s="465"/>
    </row>
    <row r="28" spans="1:8" ht="12" customHeight="1" x14ac:dyDescent="0.2">
      <c r="A28" s="66" t="s">
        <v>241</v>
      </c>
    </row>
    <row r="29" spans="1:8" ht="12" customHeight="1" x14ac:dyDescent="0.2">
      <c r="A29" s="30" t="s">
        <v>243</v>
      </c>
    </row>
    <row r="30" spans="1:8" ht="12.75" x14ac:dyDescent="0.2">
      <c r="A30" s="126"/>
      <c r="B30" s="30"/>
      <c r="C30" s="30"/>
      <c r="D30" s="30"/>
      <c r="E30" s="30"/>
      <c r="F30" s="30"/>
      <c r="G30" s="30"/>
      <c r="H30" s="30"/>
    </row>
    <row r="31" spans="1:8" x14ac:dyDescent="0.2">
      <c r="A31" s="30"/>
      <c r="B31" s="57"/>
      <c r="C31" s="57"/>
      <c r="D31" s="57"/>
      <c r="E31" s="57"/>
      <c r="F31" s="57"/>
      <c r="G31" s="57"/>
      <c r="H31" s="57"/>
    </row>
    <row r="32" spans="1:8" x14ac:dyDescent="0.2">
      <c r="A32" t="s">
        <v>494</v>
      </c>
      <c r="B32" s="30"/>
      <c r="C32" s="30"/>
      <c r="D32" s="30"/>
      <c r="E32" s="30"/>
      <c r="F32" s="30"/>
      <c r="G32" s="30"/>
      <c r="H32" s="30"/>
    </row>
    <row r="33" spans="1:8" ht="12.75" x14ac:dyDescent="0.2">
      <c r="A33" s="126"/>
      <c r="B33" s="30"/>
      <c r="C33" s="30"/>
      <c r="D33" s="30"/>
      <c r="E33" s="30"/>
      <c r="F33" s="30"/>
      <c r="G33" s="30"/>
      <c r="H33" s="30"/>
    </row>
    <row r="34" spans="1:8" x14ac:dyDescent="0.2">
      <c r="A34" s="30"/>
      <c r="B34" s="133"/>
      <c r="C34" s="133"/>
      <c r="D34" s="133"/>
      <c r="E34" s="133"/>
      <c r="F34" s="133"/>
      <c r="G34" s="133"/>
      <c r="H34" s="133"/>
    </row>
    <row r="36" spans="1:8" x14ac:dyDescent="0.2">
      <c r="A36" s="465"/>
      <c r="B36" s="465"/>
      <c r="C36" s="465"/>
      <c r="D36" s="465"/>
      <c r="E36" s="465"/>
      <c r="F36" s="465"/>
      <c r="G36" s="465"/>
      <c r="H36" s="465"/>
    </row>
  </sheetData>
  <mergeCells count="2">
    <mergeCell ref="A36:H36"/>
    <mergeCell ref="A27:H27"/>
  </mergeCells>
  <hyperlinks>
    <hyperlink ref="V3" location="Home!Print_Area" display="Return to Home page"/>
  </hyperlinks>
  <printOptions horizontalCentered="1"/>
  <pageMargins left="0.5" right="0.5" top="1.5" bottom="1.25" header="0" footer="0"/>
  <pageSetup paperSize="9" scale="67" orientation="landscape" r:id="rId1"/>
  <headerFooter alignWithMargins="0">
    <oddFooter>&amp;L&amp;7Telenet - Investor &amp; Analyst Toolkit&amp;R&amp;7Q4 2016 Results</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5"/>
  <sheetViews>
    <sheetView showGridLines="0" zoomScale="90" zoomScaleNormal="90" workbookViewId="0">
      <selection activeCell="I20" sqref="I20"/>
    </sheetView>
  </sheetViews>
  <sheetFormatPr defaultRowHeight="11.25" x14ac:dyDescent="0.2"/>
  <cols>
    <col min="1" max="1" width="36.1640625" customWidth="1"/>
    <col min="2" max="2" width="15.6640625" style="14" customWidth="1"/>
    <col min="3" max="3" width="9.83203125" style="52" customWidth="1"/>
    <col min="4" max="5" width="15.6640625" customWidth="1"/>
    <col min="6" max="6" width="15.6640625" style="14" customWidth="1"/>
    <col min="7" max="7" width="9.83203125" style="52" customWidth="1"/>
    <col min="10" max="10" width="22.5" customWidth="1"/>
    <col min="17" max="17" width="21.6640625" customWidth="1"/>
  </cols>
  <sheetData>
    <row r="1" spans="1:10" ht="28.5" customHeight="1" x14ac:dyDescent="0.2"/>
    <row r="2" spans="1:10" ht="11.25" customHeight="1" thickBot="1" x14ac:dyDescent="0.25">
      <c r="A2" s="58" t="s">
        <v>554</v>
      </c>
      <c r="B2" s="68"/>
      <c r="C2" s="69"/>
      <c r="D2" s="27"/>
    </row>
    <row r="3" spans="1:10" ht="28.5" customHeight="1" thickTop="1" thickBot="1" x14ac:dyDescent="0.25">
      <c r="J3" s="55" t="s">
        <v>69</v>
      </c>
    </row>
    <row r="4" spans="1:10" ht="12" thickTop="1" x14ac:dyDescent="0.2"/>
    <row r="7" spans="1:10" x14ac:dyDescent="0.2">
      <c r="A7" s="70"/>
    </row>
    <row r="35" ht="9.75" customHeight="1" x14ac:dyDescent="0.2"/>
  </sheetData>
  <hyperlinks>
    <hyperlink ref="J3" location="Home!Print_Area" display="Return to Home page"/>
  </hyperlinks>
  <printOptions horizontalCentered="1"/>
  <pageMargins left="0.5" right="0.5" top="1.5" bottom="1.25" header="0" footer="0"/>
  <pageSetup paperSize="9" scale="57" orientation="landscape" r:id="rId1"/>
  <headerFooter alignWithMargins="0">
    <oddFooter>&amp;L&amp;7Telenet - Investor &amp; Analyst Toolkit&amp;R&amp;7Q4 2016 Results</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6"/>
  <sheetViews>
    <sheetView showGridLines="0" zoomScale="90" zoomScaleNormal="90" workbookViewId="0">
      <selection activeCell="A18" sqref="A18:XFD18"/>
    </sheetView>
  </sheetViews>
  <sheetFormatPr defaultRowHeight="11.25" x14ac:dyDescent="0.2"/>
  <cols>
    <col min="1" max="1" width="41" customWidth="1"/>
    <col min="2" max="2" width="20.1640625" style="14" customWidth="1"/>
    <col min="3" max="3" width="15" style="52" customWidth="1"/>
    <col min="4" max="4" width="20.1640625" customWidth="1"/>
    <col min="5" max="5" width="20.1640625" style="14" customWidth="1"/>
    <col min="6" max="6" width="15" style="52" customWidth="1"/>
    <col min="16" max="16" width="21.6640625" customWidth="1"/>
  </cols>
  <sheetData>
    <row r="1" spans="1:16" ht="28.5" customHeight="1" x14ac:dyDescent="0.2">
      <c r="A1" s="27"/>
      <c r="B1" s="68"/>
      <c r="C1" s="69"/>
      <c r="D1" s="27"/>
    </row>
    <row r="2" spans="1:16" ht="11.25" customHeight="1" x14ac:dyDescent="0.2">
      <c r="A2" s="58" t="s">
        <v>555</v>
      </c>
      <c r="B2" s="202"/>
      <c r="C2" s="203"/>
      <c r="D2" s="27"/>
      <c r="E2" s="68"/>
      <c r="F2" s="69"/>
      <c r="G2" s="27"/>
    </row>
    <row r="3" spans="1:16" ht="11.25" customHeight="1" thickBot="1" x14ac:dyDescent="0.25">
      <c r="A3" s="27"/>
      <c r="B3" s="68"/>
      <c r="C3" s="69"/>
      <c r="D3" s="27"/>
    </row>
    <row r="4" spans="1:16" s="13" customFormat="1" ht="25.5" customHeight="1" thickTop="1" thickBot="1" x14ac:dyDescent="0.25">
      <c r="A4" s="72" t="s">
        <v>97</v>
      </c>
      <c r="B4" s="51" t="s">
        <v>98</v>
      </c>
      <c r="C4" s="53" t="s">
        <v>99</v>
      </c>
      <c r="D4" s="51" t="s">
        <v>100</v>
      </c>
      <c r="E4" s="51" t="s">
        <v>101</v>
      </c>
      <c r="F4" s="53" t="s">
        <v>102</v>
      </c>
      <c r="P4" s="55" t="s">
        <v>69</v>
      </c>
    </row>
    <row r="6" spans="1:16" ht="12.75" customHeight="1" x14ac:dyDescent="0.2">
      <c r="A6" s="30" t="s">
        <v>131</v>
      </c>
      <c r="B6" s="242">
        <v>66342037</v>
      </c>
      <c r="C6" s="69">
        <v>0.56540405465780841</v>
      </c>
      <c r="D6" s="242"/>
      <c r="E6" s="54">
        <v>66342037</v>
      </c>
      <c r="F6" s="52">
        <v>0.56540405465780841</v>
      </c>
    </row>
    <row r="7" spans="1:16" ht="6.75" customHeight="1" x14ac:dyDescent="0.2">
      <c r="B7" s="242"/>
      <c r="C7" s="69"/>
      <c r="D7" s="27"/>
      <c r="E7" s="54"/>
    </row>
    <row r="8" spans="1:16" ht="12.75" customHeight="1" x14ac:dyDescent="0.2">
      <c r="A8" s="30" t="s">
        <v>486</v>
      </c>
      <c r="B8" s="242">
        <v>5869825</v>
      </c>
      <c r="C8" s="69">
        <v>5.002594139718336E-2</v>
      </c>
      <c r="D8" s="27"/>
      <c r="E8" s="54">
        <v>5869825</v>
      </c>
      <c r="F8" s="52">
        <v>5.002594139718336E-2</v>
      </c>
    </row>
    <row r="9" spans="1:16" ht="6.75" customHeight="1" x14ac:dyDescent="0.2">
      <c r="B9" s="242"/>
      <c r="C9" s="69"/>
      <c r="D9" s="27"/>
      <c r="E9" s="54"/>
    </row>
    <row r="10" spans="1:16" ht="12.75" customHeight="1" x14ac:dyDescent="0.2">
      <c r="A10" s="30" t="s">
        <v>141</v>
      </c>
      <c r="B10" s="242">
        <v>3832819</v>
      </c>
      <c r="C10" s="69">
        <v>3.2665433582774774E-2</v>
      </c>
      <c r="D10" s="27"/>
      <c r="E10" s="54">
        <v>3832819</v>
      </c>
      <c r="F10" s="52">
        <v>3.2665433582774774E-2</v>
      </c>
    </row>
    <row r="11" spans="1:16" ht="6.75" customHeight="1" x14ac:dyDescent="0.2">
      <c r="B11" s="242"/>
      <c r="C11" s="69"/>
      <c r="D11" s="27"/>
      <c r="E11" s="54"/>
    </row>
    <row r="12" spans="1:16" ht="12.75" customHeight="1" x14ac:dyDescent="0.2">
      <c r="A12" s="30" t="s">
        <v>340</v>
      </c>
      <c r="B12" s="242">
        <v>1852053</v>
      </c>
      <c r="C12" s="69">
        <v>1.5784234596853849E-2</v>
      </c>
      <c r="D12" s="242"/>
      <c r="E12" s="54">
        <v>1852053</v>
      </c>
      <c r="F12" s="52">
        <v>1.5784234596853849E-2</v>
      </c>
    </row>
    <row r="13" spans="1:16" ht="6.75" customHeight="1" x14ac:dyDescent="0.2">
      <c r="B13" s="242"/>
      <c r="C13" s="69"/>
      <c r="E13" s="54"/>
    </row>
    <row r="14" spans="1:16" ht="12.75" customHeight="1" x14ac:dyDescent="0.2">
      <c r="A14" s="30" t="s">
        <v>229</v>
      </c>
      <c r="B14" s="242">
        <v>374926</v>
      </c>
      <c r="C14" s="69">
        <v>3.1953296911373624E-3</v>
      </c>
      <c r="D14" s="54">
        <v>0</v>
      </c>
      <c r="E14" s="54">
        <v>374926</v>
      </c>
      <c r="F14" s="52">
        <v>3.1953296911373624E-3</v>
      </c>
    </row>
    <row r="15" spans="1:16" ht="6.75" customHeight="1" x14ac:dyDescent="0.2">
      <c r="B15" s="242"/>
      <c r="C15" s="69"/>
      <c r="D15" s="27"/>
      <c r="E15" s="54"/>
    </row>
    <row r="16" spans="1:16" ht="12.75" customHeight="1" x14ac:dyDescent="0.2">
      <c r="A16" s="30" t="s">
        <v>465</v>
      </c>
      <c r="B16" s="242">
        <v>39063963</v>
      </c>
      <c r="C16" s="69">
        <v>0.33292500607424225</v>
      </c>
      <c r="D16" s="27"/>
      <c r="E16" s="54">
        <v>39063963</v>
      </c>
      <c r="F16" s="52">
        <v>0.33292500607424225</v>
      </c>
    </row>
    <row r="17" spans="1:8" ht="6.75" customHeight="1" x14ac:dyDescent="0.2">
      <c r="B17" s="54"/>
      <c r="E17" s="54"/>
    </row>
    <row r="18" spans="1:8" s="421" customFormat="1" ht="18" customHeight="1" x14ac:dyDescent="0.2">
      <c r="A18" s="391" t="s">
        <v>27</v>
      </c>
      <c r="B18" s="438">
        <v>117335623</v>
      </c>
      <c r="C18" s="447">
        <v>1</v>
      </c>
      <c r="D18" s="448">
        <v>0</v>
      </c>
      <c r="E18" s="438">
        <v>117335623</v>
      </c>
      <c r="F18" s="447">
        <v>1</v>
      </c>
    </row>
    <row r="21" spans="1:8" x14ac:dyDescent="0.2">
      <c r="B21" s="82"/>
    </row>
    <row r="22" spans="1:8" ht="14.25" customHeight="1" x14ac:dyDescent="0.2">
      <c r="A22" s="470" t="s">
        <v>347</v>
      </c>
      <c r="B22" s="470"/>
      <c r="C22" s="470"/>
      <c r="D22" s="470"/>
      <c r="E22" s="470"/>
      <c r="F22" s="470"/>
      <c r="G22" s="470"/>
      <c r="H22" s="470"/>
    </row>
    <row r="23" spans="1:8" ht="8.25" customHeight="1" x14ac:dyDescent="0.2">
      <c r="A23" s="113"/>
    </row>
    <row r="24" spans="1:8" ht="14.25" customHeight="1" x14ac:dyDescent="0.2">
      <c r="A24" s="470" t="s">
        <v>466</v>
      </c>
      <c r="B24" s="470"/>
      <c r="C24" s="470"/>
      <c r="D24" s="470"/>
      <c r="E24" s="470"/>
      <c r="F24" s="470"/>
      <c r="G24" s="470"/>
      <c r="H24" s="470"/>
    </row>
    <row r="25" spans="1:8" ht="8.25" customHeight="1" x14ac:dyDescent="0.2">
      <c r="A25" s="114"/>
      <c r="B25" s="114"/>
      <c r="C25" s="114"/>
      <c r="D25" s="114"/>
      <c r="E25" s="114"/>
      <c r="F25" s="114"/>
      <c r="G25" s="114"/>
      <c r="H25" s="114"/>
    </row>
    <row r="26" spans="1:8" ht="47.25" customHeight="1" x14ac:dyDescent="0.2">
      <c r="A26" s="471" t="s">
        <v>360</v>
      </c>
      <c r="B26" s="471"/>
      <c r="C26" s="471"/>
      <c r="D26" s="471"/>
      <c r="E26" s="471"/>
      <c r="F26" s="471"/>
      <c r="G26" s="342"/>
      <c r="H26" s="342"/>
    </row>
  </sheetData>
  <mergeCells count="3">
    <mergeCell ref="A22:H22"/>
    <mergeCell ref="A24:H24"/>
    <mergeCell ref="A26:F26"/>
  </mergeCells>
  <hyperlinks>
    <hyperlink ref="P4" location="Home!Print_Area" display="Return to Home page"/>
  </hyperlinks>
  <printOptions horizontalCentered="1"/>
  <pageMargins left="0.5" right="0.5" top="1.5" bottom="1.25" header="0" footer="0"/>
  <pageSetup paperSize="9" scale="69" orientation="landscape" r:id="rId1"/>
  <headerFooter alignWithMargins="0">
    <oddFooter>&amp;L&amp;7Telenet - Investor &amp; Analyst Toolkit&amp;R&amp;7Q4 2016 Results</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B34"/>
  <sheetViews>
    <sheetView topLeftCell="B1" workbookViewId="0">
      <selection activeCell="B11" sqref="B11"/>
    </sheetView>
  </sheetViews>
  <sheetFormatPr defaultRowHeight="11.25" x14ac:dyDescent="0.2"/>
  <cols>
    <col min="1" max="1" width="9.33203125" style="270"/>
    <col min="2" max="2" width="244.5" style="288" customWidth="1"/>
    <col min="3" max="4" width="9.33203125" style="270"/>
    <col min="5" max="5" width="21.33203125" style="270" customWidth="1"/>
    <col min="6" max="16384" width="9.33203125" style="270"/>
  </cols>
  <sheetData>
    <row r="1" spans="2:2" ht="36" customHeight="1" x14ac:dyDescent="0.2"/>
    <row r="2" spans="2:2" ht="76.5" customHeight="1" x14ac:dyDescent="0.2">
      <c r="B2" s="287" t="s">
        <v>538</v>
      </c>
    </row>
    <row r="3" spans="2:2" ht="5.25" customHeight="1" x14ac:dyDescent="0.2"/>
    <row r="4" spans="2:2" ht="47.25" customHeight="1" x14ac:dyDescent="0.2">
      <c r="B4" s="287" t="s">
        <v>539</v>
      </c>
    </row>
    <row r="5" spans="2:2" ht="5.25" customHeight="1" x14ac:dyDescent="0.2"/>
    <row r="6" spans="2:2" ht="53.25" customHeight="1" x14ac:dyDescent="0.2">
      <c r="B6" s="287" t="s">
        <v>540</v>
      </c>
    </row>
    <row r="7" spans="2:2" ht="5.25" customHeight="1" x14ac:dyDescent="0.2"/>
    <row r="8" spans="2:2" ht="12.75" customHeight="1" x14ac:dyDescent="0.2">
      <c r="B8" s="287" t="s">
        <v>541</v>
      </c>
    </row>
    <row r="9" spans="2:2" ht="5.25" customHeight="1" x14ac:dyDescent="0.2">
      <c r="B9" s="338"/>
    </row>
    <row r="10" spans="2:2" ht="51.75" customHeight="1" x14ac:dyDescent="0.2">
      <c r="B10" s="287" t="s">
        <v>542</v>
      </c>
    </row>
    <row r="11" spans="2:2" ht="5.25" customHeight="1" x14ac:dyDescent="0.2"/>
    <row r="12" spans="2:2" ht="33.75" x14ac:dyDescent="0.2">
      <c r="B12" s="287" t="s">
        <v>429</v>
      </c>
    </row>
    <row r="13" spans="2:2" ht="5.25" customHeight="1" x14ac:dyDescent="0.2"/>
    <row r="14" spans="2:2" ht="33.75" x14ac:dyDescent="0.2">
      <c r="B14" s="287" t="s">
        <v>431</v>
      </c>
    </row>
    <row r="15" spans="2:2" ht="5.25" customHeight="1" x14ac:dyDescent="0.2"/>
    <row r="16" spans="2:2" x14ac:dyDescent="0.2">
      <c r="B16" s="287" t="s">
        <v>430</v>
      </c>
    </row>
    <row r="17" spans="2:2" ht="5.25" customHeight="1" x14ac:dyDescent="0.2"/>
    <row r="18" spans="2:2" x14ac:dyDescent="0.2">
      <c r="B18" s="287" t="s">
        <v>432</v>
      </c>
    </row>
    <row r="19" spans="2:2" ht="5.25" customHeight="1" x14ac:dyDescent="0.2"/>
    <row r="20" spans="2:2" ht="33.75" x14ac:dyDescent="0.2">
      <c r="B20" s="287" t="s">
        <v>433</v>
      </c>
    </row>
    <row r="21" spans="2:2" ht="5.25" customHeight="1" x14ac:dyDescent="0.2"/>
    <row r="22" spans="2:2" ht="22.5" x14ac:dyDescent="0.2">
      <c r="B22" s="287" t="s">
        <v>434</v>
      </c>
    </row>
    <row r="23" spans="2:2" ht="5.25" customHeight="1" x14ac:dyDescent="0.2"/>
    <row r="24" spans="2:2" ht="22.5" x14ac:dyDescent="0.2">
      <c r="B24" s="287" t="s">
        <v>435</v>
      </c>
    </row>
    <row r="25" spans="2:2" ht="5.25" customHeight="1" x14ac:dyDescent="0.2"/>
    <row r="26" spans="2:2" ht="22.5" x14ac:dyDescent="0.2">
      <c r="B26" s="287" t="s">
        <v>436</v>
      </c>
    </row>
    <row r="27" spans="2:2" ht="5.25" customHeight="1" x14ac:dyDescent="0.2"/>
    <row r="28" spans="2:2" ht="59.25" customHeight="1" x14ac:dyDescent="0.2">
      <c r="B28" s="287" t="s">
        <v>437</v>
      </c>
    </row>
    <row r="29" spans="2:2" ht="5.25" customHeight="1" x14ac:dyDescent="0.2"/>
    <row r="30" spans="2:2" ht="33.75" x14ac:dyDescent="0.2">
      <c r="B30" s="287" t="s">
        <v>438</v>
      </c>
    </row>
    <row r="31" spans="2:2" ht="5.25" customHeight="1" x14ac:dyDescent="0.2"/>
    <row r="32" spans="2:2" ht="33.75" x14ac:dyDescent="0.2">
      <c r="B32" s="287" t="s">
        <v>439</v>
      </c>
    </row>
    <row r="33" spans="2:2" ht="5.25" customHeight="1" x14ac:dyDescent="0.2"/>
    <row r="34" spans="2:2" ht="22.5" x14ac:dyDescent="0.2">
      <c r="B34" s="287" t="s">
        <v>440</v>
      </c>
    </row>
  </sheetData>
  <printOptions horizontalCentered="1"/>
  <pageMargins left="0.5" right="0.5" top="1.5" bottom="1.25" header="0" footer="0"/>
  <pageSetup paperSize="9" scale="62" orientation="landscape" r:id="rId1"/>
  <headerFooter alignWithMargins="0">
    <oddFooter>&amp;L&amp;7Telenet - Investor &amp; Analyst Toolkit&amp;R&amp;7Q4 2016 Results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R35"/>
  <sheetViews>
    <sheetView showGridLines="0" zoomScale="90" zoomScaleNormal="90" workbookViewId="0">
      <selection activeCell="A26" sqref="A26:XFD26"/>
    </sheetView>
  </sheetViews>
  <sheetFormatPr defaultRowHeight="11.25" x14ac:dyDescent="0.2"/>
  <cols>
    <col min="1" max="1" width="45" style="30" customWidth="1"/>
    <col min="2" max="2" width="11.1640625" style="30" customWidth="1"/>
    <col min="3" max="4" width="11.1640625" style="262" customWidth="1"/>
    <col min="5" max="5" width="10.83203125" style="30" customWidth="1"/>
    <col min="6" max="6" width="24.33203125" style="261" customWidth="1"/>
    <col min="7" max="7" width="1" style="261" hidden="1" customWidth="1"/>
    <col min="8" max="8" width="43.33203125" style="262" customWidth="1"/>
    <col min="9" max="9" width="42" style="30" customWidth="1"/>
    <col min="10" max="17" width="9.33203125" style="30"/>
    <col min="18" max="18" width="21.6640625" style="30" customWidth="1"/>
    <col min="19" max="16384" width="9.33203125" style="30"/>
  </cols>
  <sheetData>
    <row r="1" spans="1:18" ht="30.75" customHeight="1" thickTop="1" thickBot="1" x14ac:dyDescent="0.25">
      <c r="A1" s="58"/>
      <c r="B1" s="58"/>
      <c r="C1" s="207"/>
      <c r="D1" s="207"/>
      <c r="E1" s="58"/>
      <c r="R1" s="97" t="s">
        <v>69</v>
      </c>
    </row>
    <row r="2" spans="1:18" ht="12.75" customHeight="1" thickTop="1" x14ac:dyDescent="0.2">
      <c r="A2" s="58" t="s">
        <v>532</v>
      </c>
      <c r="B2" s="58"/>
      <c r="C2" s="207"/>
      <c r="D2" s="207"/>
      <c r="E2" s="58"/>
      <c r="F2" s="263"/>
    </row>
    <row r="3" spans="1:18" ht="12.75" customHeight="1" x14ac:dyDescent="0.2"/>
    <row r="4" spans="1:18" ht="11.25" customHeight="1" thickBot="1" x14ac:dyDescent="0.25">
      <c r="A4" s="116" t="s">
        <v>24</v>
      </c>
      <c r="B4" s="116" t="s">
        <v>453</v>
      </c>
      <c r="C4" s="204" t="s">
        <v>25</v>
      </c>
      <c r="D4" s="204" t="s">
        <v>67</v>
      </c>
      <c r="E4" s="204" t="s">
        <v>105</v>
      </c>
      <c r="F4" s="117" t="s">
        <v>26</v>
      </c>
      <c r="G4" s="117"/>
      <c r="H4" s="117" t="s">
        <v>104</v>
      </c>
      <c r="I4" s="117" t="s">
        <v>147</v>
      </c>
    </row>
    <row r="5" spans="1:18" x14ac:dyDescent="0.2">
      <c r="A5" s="171"/>
      <c r="B5" s="169"/>
      <c r="C5" s="264"/>
      <c r="D5" s="264"/>
      <c r="E5" s="169"/>
      <c r="F5" s="264"/>
      <c r="G5" s="264"/>
      <c r="H5" s="264"/>
      <c r="I5" s="170"/>
    </row>
    <row r="6" spans="1:18" x14ac:dyDescent="0.2">
      <c r="A6" s="171" t="s">
        <v>215</v>
      </c>
      <c r="B6" s="171"/>
      <c r="C6" s="264"/>
      <c r="D6" s="264"/>
      <c r="E6" s="169"/>
      <c r="F6" s="264"/>
      <c r="G6" s="265"/>
      <c r="H6" s="264"/>
      <c r="I6" s="170"/>
    </row>
    <row r="7" spans="1:18" ht="3.75" customHeight="1" x14ac:dyDescent="0.2">
      <c r="A7" s="169"/>
      <c r="B7" s="169"/>
      <c r="C7" s="264"/>
      <c r="D7" s="264"/>
      <c r="E7" s="169"/>
      <c r="F7" s="264"/>
      <c r="G7" s="265"/>
      <c r="H7" s="264"/>
      <c r="I7" s="170"/>
    </row>
    <row r="8" spans="1:18" x14ac:dyDescent="0.2">
      <c r="A8" s="125" t="s">
        <v>524</v>
      </c>
      <c r="B8" s="125" t="s">
        <v>454</v>
      </c>
      <c r="C8" s="172">
        <v>1600</v>
      </c>
      <c r="D8" s="172">
        <f>C8</f>
        <v>1600</v>
      </c>
      <c r="E8" s="174">
        <v>0</v>
      </c>
      <c r="F8" s="334" t="s">
        <v>526</v>
      </c>
      <c r="G8" s="170"/>
      <c r="H8" s="266" t="s">
        <v>528</v>
      </c>
      <c r="I8" s="170" t="s">
        <v>556</v>
      </c>
    </row>
    <row r="9" spans="1:18" ht="3.75" customHeight="1" x14ac:dyDescent="0.2">
      <c r="A9" s="125"/>
      <c r="B9" s="125"/>
      <c r="C9" s="172"/>
      <c r="D9" s="172"/>
      <c r="E9" s="174"/>
      <c r="F9" s="170"/>
      <c r="G9" s="170"/>
      <c r="H9" s="170"/>
      <c r="I9" s="170"/>
    </row>
    <row r="10" spans="1:18" x14ac:dyDescent="0.2">
      <c r="A10" s="125" t="s">
        <v>525</v>
      </c>
      <c r="B10" s="125" t="s">
        <v>454</v>
      </c>
      <c r="C10" s="172">
        <f>1500/1.0547</f>
        <v>1422.2053664549162</v>
      </c>
      <c r="D10" s="172">
        <f>C10</f>
        <v>1422.2053664549162</v>
      </c>
      <c r="E10" s="174">
        <v>0</v>
      </c>
      <c r="F10" s="334" t="str">
        <f>F8</f>
        <v>January 31, 2025</v>
      </c>
      <c r="G10" s="170"/>
      <c r="H10" s="266" t="s">
        <v>527</v>
      </c>
      <c r="I10" s="170" t="s">
        <v>467</v>
      </c>
    </row>
    <row r="11" spans="1:18" ht="3.75" customHeight="1" x14ac:dyDescent="0.2">
      <c r="A11" s="125"/>
      <c r="B11" s="125"/>
      <c r="C11" s="172"/>
      <c r="D11" s="173"/>
      <c r="E11" s="174"/>
      <c r="F11" s="175"/>
      <c r="G11" s="170"/>
      <c r="H11" s="266"/>
      <c r="I11" s="170"/>
    </row>
    <row r="12" spans="1:18" x14ac:dyDescent="0.2">
      <c r="A12" s="125" t="s">
        <v>337</v>
      </c>
      <c r="B12" s="125" t="s">
        <v>454</v>
      </c>
      <c r="C12" s="267">
        <v>400</v>
      </c>
      <c r="D12" s="268">
        <v>0</v>
      </c>
      <c r="E12" s="174">
        <v>400</v>
      </c>
      <c r="F12" s="245" t="s">
        <v>281</v>
      </c>
      <c r="G12" s="178">
        <v>41852</v>
      </c>
      <c r="H12" s="266" t="s">
        <v>529</v>
      </c>
      <c r="I12" s="178" t="s">
        <v>475</v>
      </c>
    </row>
    <row r="13" spans="1:18" ht="3.75" customHeight="1" x14ac:dyDescent="0.2">
      <c r="A13" s="125"/>
      <c r="B13" s="125"/>
      <c r="C13" s="267"/>
      <c r="D13" s="268"/>
      <c r="E13" s="174"/>
      <c r="F13" s="245"/>
      <c r="G13" s="178"/>
      <c r="H13" s="266"/>
      <c r="I13" s="178"/>
    </row>
    <row r="14" spans="1:18" x14ac:dyDescent="0.2">
      <c r="A14" s="125" t="s">
        <v>338</v>
      </c>
      <c r="B14" s="125" t="s">
        <v>454</v>
      </c>
      <c r="C14" s="267">
        <v>120</v>
      </c>
      <c r="D14" s="268">
        <v>0</v>
      </c>
      <c r="E14" s="174">
        <f>C14</f>
        <v>120</v>
      </c>
      <c r="F14" s="245" t="s">
        <v>339</v>
      </c>
      <c r="G14" s="178"/>
      <c r="H14" s="266" t="s">
        <v>530</v>
      </c>
      <c r="I14" s="178" t="str">
        <f>I12</f>
        <v>Not applicable</v>
      </c>
    </row>
    <row r="15" spans="1:18" ht="3.75" customHeight="1" x14ac:dyDescent="0.2">
      <c r="A15" s="125"/>
      <c r="B15" s="125"/>
      <c r="C15" s="267"/>
      <c r="D15" s="268"/>
      <c r="E15" s="174"/>
      <c r="F15" s="245"/>
      <c r="G15" s="178"/>
      <c r="H15" s="266"/>
      <c r="I15" s="178"/>
    </row>
    <row r="16" spans="1:18" x14ac:dyDescent="0.2">
      <c r="A16" s="125" t="s">
        <v>488</v>
      </c>
      <c r="B16" s="125" t="s">
        <v>454</v>
      </c>
      <c r="C16" s="267">
        <v>25</v>
      </c>
      <c r="D16" s="268">
        <v>0</v>
      </c>
      <c r="E16" s="174">
        <v>25</v>
      </c>
      <c r="F16" s="343" t="s">
        <v>557</v>
      </c>
      <c r="G16" s="178"/>
      <c r="H16" s="266" t="s">
        <v>531</v>
      </c>
      <c r="I16" s="178" t="str">
        <f>I14</f>
        <v>Not applicable</v>
      </c>
    </row>
    <row r="17" spans="1:9" x14ac:dyDescent="0.2">
      <c r="A17" s="125"/>
      <c r="B17" s="125"/>
      <c r="C17" s="269"/>
      <c r="D17" s="269"/>
      <c r="E17" s="125"/>
      <c r="F17" s="269"/>
      <c r="G17" s="269"/>
      <c r="H17" s="269"/>
      <c r="I17" s="178"/>
    </row>
    <row r="18" spans="1:9" x14ac:dyDescent="0.2">
      <c r="A18" s="171" t="s">
        <v>212</v>
      </c>
      <c r="B18" s="171"/>
      <c r="C18" s="264"/>
      <c r="D18" s="264"/>
      <c r="E18" s="169"/>
      <c r="F18" s="264"/>
      <c r="G18" s="265"/>
      <c r="H18" s="264"/>
      <c r="I18" s="170"/>
    </row>
    <row r="19" spans="1:9" ht="3.75" customHeight="1" x14ac:dyDescent="0.2">
      <c r="A19" s="169"/>
      <c r="B19" s="169"/>
      <c r="C19" s="264"/>
      <c r="D19" s="264"/>
      <c r="E19" s="169"/>
      <c r="F19" s="264"/>
      <c r="G19" s="265"/>
      <c r="H19" s="264"/>
      <c r="I19" s="170"/>
    </row>
    <row r="20" spans="1:9" x14ac:dyDescent="0.2">
      <c r="A20" s="176" t="s">
        <v>213</v>
      </c>
      <c r="B20" s="125" t="s">
        <v>454</v>
      </c>
      <c r="C20" s="267">
        <v>450</v>
      </c>
      <c r="D20" s="268">
        <v>450</v>
      </c>
      <c r="E20" s="174">
        <v>0</v>
      </c>
      <c r="F20" s="175" t="s">
        <v>201</v>
      </c>
      <c r="G20" s="170"/>
      <c r="H20" s="266" t="s">
        <v>271</v>
      </c>
      <c r="I20" s="178" t="s">
        <v>148</v>
      </c>
    </row>
    <row r="21" spans="1:9" ht="3.75" customHeight="1" x14ac:dyDescent="0.2">
      <c r="A21" s="176"/>
      <c r="B21" s="125"/>
      <c r="C21" s="267"/>
      <c r="D21" s="268"/>
      <c r="E21" s="174"/>
      <c r="F21" s="175"/>
      <c r="G21" s="170"/>
      <c r="H21" s="170"/>
      <c r="I21" s="178"/>
    </row>
    <row r="22" spans="1:9" x14ac:dyDescent="0.2">
      <c r="A22" s="176" t="s">
        <v>214</v>
      </c>
      <c r="B22" s="125" t="s">
        <v>454</v>
      </c>
      <c r="C22" s="267">
        <v>250</v>
      </c>
      <c r="D22" s="268">
        <v>250</v>
      </c>
      <c r="E22" s="174">
        <v>0</v>
      </c>
      <c r="F22" s="175" t="s">
        <v>202</v>
      </c>
      <c r="G22" s="170"/>
      <c r="H22" s="266" t="s">
        <v>272</v>
      </c>
      <c r="I22" s="178" t="s">
        <v>148</v>
      </c>
    </row>
    <row r="23" spans="1:9" ht="3.75" customHeight="1" x14ac:dyDescent="0.2">
      <c r="A23" s="176"/>
      <c r="B23" s="176"/>
      <c r="C23" s="267"/>
      <c r="D23" s="268"/>
      <c r="E23" s="174"/>
      <c r="F23" s="175"/>
      <c r="G23" s="170"/>
      <c r="H23" s="266"/>
      <c r="I23" s="178"/>
    </row>
    <row r="24" spans="1:9" x14ac:dyDescent="0.2">
      <c r="A24" s="176" t="s">
        <v>343</v>
      </c>
      <c r="B24" s="125" t="s">
        <v>454</v>
      </c>
      <c r="C24" s="267">
        <v>530</v>
      </c>
      <c r="D24" s="268">
        <v>530</v>
      </c>
      <c r="E24" s="174">
        <v>0</v>
      </c>
      <c r="F24" s="175" t="s">
        <v>344</v>
      </c>
      <c r="G24" s="170"/>
      <c r="H24" s="266" t="s">
        <v>345</v>
      </c>
      <c r="I24" s="178" t="s">
        <v>346</v>
      </c>
    </row>
    <row r="25" spans="1:9" x14ac:dyDescent="0.2">
      <c r="A25" s="177"/>
      <c r="B25" s="177"/>
      <c r="C25" s="267"/>
      <c r="D25" s="268"/>
      <c r="E25" s="174"/>
      <c r="F25" s="170"/>
      <c r="G25" s="170"/>
      <c r="H25" s="170"/>
      <c r="I25" s="170"/>
    </row>
    <row r="26" spans="1:9" s="437" customFormat="1" ht="17.25" customHeight="1" x14ac:dyDescent="0.2">
      <c r="A26" s="449" t="s">
        <v>303</v>
      </c>
      <c r="B26" s="449" t="s">
        <v>454</v>
      </c>
      <c r="C26" s="449">
        <f>SUM(C8:C25)</f>
        <v>4797.2053664549167</v>
      </c>
      <c r="D26" s="449">
        <f t="shared" ref="D26:E26" si="0">SUM(D8:D25)</f>
        <v>4252.2053664549167</v>
      </c>
      <c r="E26" s="449">
        <f t="shared" si="0"/>
        <v>545</v>
      </c>
      <c r="F26" s="449"/>
      <c r="G26" s="449"/>
      <c r="H26" s="449"/>
      <c r="I26" s="449"/>
    </row>
    <row r="31" spans="1:9" x14ac:dyDescent="0.2">
      <c r="D31" s="309"/>
    </row>
    <row r="35" spans="2:2" x14ac:dyDescent="0.2">
      <c r="B35" s="30" t="s">
        <v>474</v>
      </c>
    </row>
  </sheetData>
  <phoneticPr fontId="2" type="noConversion"/>
  <hyperlinks>
    <hyperlink ref="R1" location="Home!Print_Area" display="Return to Home page"/>
  </hyperlinks>
  <printOptions horizontalCentered="1"/>
  <pageMargins left="0.5" right="0.5" top="1.5" bottom="1.25" header="0" footer="0"/>
  <pageSetup paperSize="9" scale="70" orientation="landscape" r:id="rId1"/>
  <headerFooter alignWithMargins="0">
    <oddFooter>&amp;L&amp;7Telenet - Investor &amp; Analyst Toolkit&amp;R&amp;7Q4 2016 Results</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26"/>
  <sheetViews>
    <sheetView showGridLines="0" zoomScale="90" zoomScaleNormal="90" workbookViewId="0">
      <selection activeCell="C4" sqref="C4:C25"/>
    </sheetView>
  </sheetViews>
  <sheetFormatPr defaultRowHeight="11.25" x14ac:dyDescent="0.2"/>
  <cols>
    <col min="1" max="1" width="29.6640625" style="93" customWidth="1"/>
    <col min="2" max="2" width="28.1640625" style="94" customWidth="1"/>
    <col min="3" max="3" width="40.5" style="94" customWidth="1"/>
    <col min="4" max="10" width="9.33203125" style="93"/>
    <col min="11" max="11" width="21.6640625" style="93" customWidth="1"/>
    <col min="12" max="16384" width="9.33203125" style="93"/>
  </cols>
  <sheetData>
    <row r="1" spans="1:11" ht="28.5" customHeight="1" thickBot="1" x14ac:dyDescent="0.25"/>
    <row r="2" spans="1:11" s="96" customFormat="1" ht="25.5" customHeight="1" thickTop="1" thickBot="1" x14ac:dyDescent="0.25">
      <c r="A2" s="95" t="s">
        <v>162</v>
      </c>
      <c r="B2" s="95" t="s">
        <v>163</v>
      </c>
      <c r="C2" s="95" t="s">
        <v>164</v>
      </c>
      <c r="K2" s="97" t="s">
        <v>69</v>
      </c>
    </row>
    <row r="3" spans="1:11" x14ac:dyDescent="0.2">
      <c r="A3" s="98"/>
      <c r="B3" s="208"/>
      <c r="C3" s="208"/>
    </row>
    <row r="4" spans="1:11" s="98" customFormat="1" ht="14.25" customHeight="1" x14ac:dyDescent="0.2">
      <c r="A4" s="98" t="s">
        <v>189</v>
      </c>
      <c r="B4" s="238" t="s">
        <v>186</v>
      </c>
      <c r="C4" s="27" t="s">
        <v>190</v>
      </c>
    </row>
    <row r="5" spans="1:11" s="98" customFormat="1" ht="14.25" customHeight="1" x14ac:dyDescent="0.2">
      <c r="A5" s="98" t="s">
        <v>165</v>
      </c>
      <c r="B5" s="238" t="s">
        <v>305</v>
      </c>
      <c r="C5" s="27" t="s">
        <v>306</v>
      </c>
    </row>
    <row r="6" spans="1:11" s="98" customFormat="1" ht="14.25" customHeight="1" x14ac:dyDescent="0.2">
      <c r="A6" s="98" t="s">
        <v>166</v>
      </c>
      <c r="B6" s="238" t="s">
        <v>307</v>
      </c>
      <c r="C6" s="27" t="s">
        <v>309</v>
      </c>
    </row>
    <row r="7" spans="1:11" s="98" customFormat="1" ht="14.25" customHeight="1" x14ac:dyDescent="0.2">
      <c r="A7" s="98" t="s">
        <v>167</v>
      </c>
      <c r="B7" s="253" t="s">
        <v>558</v>
      </c>
      <c r="C7" s="27" t="s">
        <v>559</v>
      </c>
    </row>
    <row r="8" spans="1:11" s="98" customFormat="1" ht="14.25" customHeight="1" x14ac:dyDescent="0.2">
      <c r="A8" s="98" t="s">
        <v>168</v>
      </c>
      <c r="B8" s="238" t="s">
        <v>169</v>
      </c>
      <c r="C8" s="27" t="s">
        <v>170</v>
      </c>
    </row>
    <row r="9" spans="1:11" s="98" customFormat="1" ht="14.25" customHeight="1" x14ac:dyDescent="0.2">
      <c r="A9" s="98" t="s">
        <v>352</v>
      </c>
      <c r="B9" s="238" t="s">
        <v>182</v>
      </c>
      <c r="C9" s="27" t="s">
        <v>519</v>
      </c>
    </row>
    <row r="10" spans="1:11" s="98" customFormat="1" ht="14.25" customHeight="1" x14ac:dyDescent="0.2">
      <c r="A10" s="98" t="s">
        <v>483</v>
      </c>
      <c r="B10" s="253" t="s">
        <v>484</v>
      </c>
      <c r="C10" s="27" t="s">
        <v>485</v>
      </c>
    </row>
    <row r="11" spans="1:11" s="98" customFormat="1" ht="14.25" customHeight="1" x14ac:dyDescent="0.2">
      <c r="A11" s="98" t="s">
        <v>171</v>
      </c>
      <c r="B11" s="253" t="s">
        <v>479</v>
      </c>
      <c r="C11" s="27" t="s">
        <v>480</v>
      </c>
    </row>
    <row r="12" spans="1:11" s="98" customFormat="1" ht="14.25" customHeight="1" x14ac:dyDescent="0.2">
      <c r="A12" s="98" t="s">
        <v>172</v>
      </c>
      <c r="B12" s="238" t="s">
        <v>173</v>
      </c>
      <c r="C12" s="27" t="s">
        <v>174</v>
      </c>
    </row>
    <row r="13" spans="1:11" s="98" customFormat="1" ht="14.25" customHeight="1" x14ac:dyDescent="0.2">
      <c r="A13" s="98" t="s">
        <v>175</v>
      </c>
      <c r="B13" s="238" t="s">
        <v>176</v>
      </c>
      <c r="C13" s="27" t="s">
        <v>177</v>
      </c>
    </row>
    <row r="14" spans="1:11" s="98" customFormat="1" ht="14.25" customHeight="1" x14ac:dyDescent="0.2">
      <c r="A14" s="98" t="s">
        <v>178</v>
      </c>
      <c r="B14" s="253" t="s">
        <v>481</v>
      </c>
      <c r="C14" s="27" t="s">
        <v>482</v>
      </c>
    </row>
    <row r="15" spans="1:11" s="98" customFormat="1" ht="14.25" customHeight="1" x14ac:dyDescent="0.2">
      <c r="A15" s="98" t="s">
        <v>179</v>
      </c>
      <c r="B15" s="238" t="s">
        <v>282</v>
      </c>
      <c r="C15" s="27" t="s">
        <v>283</v>
      </c>
    </row>
    <row r="16" spans="1:11" s="98" customFormat="1" ht="14.25" customHeight="1" x14ac:dyDescent="0.2">
      <c r="A16" s="98" t="s">
        <v>181</v>
      </c>
      <c r="B16" s="238" t="s">
        <v>204</v>
      </c>
      <c r="C16" s="27" t="s">
        <v>203</v>
      </c>
    </row>
    <row r="17" spans="1:3" s="98" customFormat="1" ht="14.25" customHeight="1" x14ac:dyDescent="0.2">
      <c r="A17" s="98" t="s">
        <v>251</v>
      </c>
      <c r="B17" s="238" t="s">
        <v>192</v>
      </c>
      <c r="C17" s="27" t="s">
        <v>193</v>
      </c>
    </row>
    <row r="18" spans="1:3" s="179" customFormat="1" ht="14.25" customHeight="1" x14ac:dyDescent="0.2">
      <c r="A18" s="98" t="s">
        <v>180</v>
      </c>
      <c r="B18" s="125" t="s">
        <v>284</v>
      </c>
      <c r="C18" s="27" t="s">
        <v>285</v>
      </c>
    </row>
    <row r="19" spans="1:3" s="179" customFormat="1" ht="14.25" customHeight="1" x14ac:dyDescent="0.2">
      <c r="A19" s="98" t="s">
        <v>455</v>
      </c>
      <c r="B19" s="125" t="s">
        <v>456</v>
      </c>
      <c r="C19" s="27" t="s">
        <v>457</v>
      </c>
    </row>
    <row r="20" spans="1:3" s="98" customFormat="1" ht="14.25" customHeight="1" x14ac:dyDescent="0.2">
      <c r="A20" s="98" t="s">
        <v>191</v>
      </c>
      <c r="B20" s="238" t="s">
        <v>521</v>
      </c>
      <c r="C20" s="27" t="s">
        <v>520</v>
      </c>
    </row>
    <row r="21" spans="1:3" s="98" customFormat="1" ht="14.25" customHeight="1" x14ac:dyDescent="0.2">
      <c r="A21" s="98" t="s">
        <v>276</v>
      </c>
      <c r="B21" s="239" t="s">
        <v>294</v>
      </c>
      <c r="C21" s="27" t="s">
        <v>273</v>
      </c>
    </row>
    <row r="22" spans="1:3" s="98" customFormat="1" ht="14.25" customHeight="1" x14ac:dyDescent="0.2">
      <c r="A22" s="98" t="s">
        <v>183</v>
      </c>
      <c r="B22" s="238" t="s">
        <v>184</v>
      </c>
      <c r="C22" s="27" t="s">
        <v>185</v>
      </c>
    </row>
    <row r="23" spans="1:3" s="98" customFormat="1" ht="14.25" customHeight="1" x14ac:dyDescent="0.2">
      <c r="A23" s="98" t="s">
        <v>295</v>
      </c>
      <c r="B23" s="98" t="s">
        <v>522</v>
      </c>
      <c r="C23" s="27" t="s">
        <v>523</v>
      </c>
    </row>
    <row r="24" spans="1:3" s="98" customFormat="1" ht="14.25" customHeight="1" x14ac:dyDescent="0.2">
      <c r="A24" s="98" t="s">
        <v>274</v>
      </c>
      <c r="B24" s="238" t="s">
        <v>277</v>
      </c>
      <c r="C24" s="27" t="s">
        <v>275</v>
      </c>
    </row>
    <row r="25" spans="1:3" ht="14.25" customHeight="1" x14ac:dyDescent="0.2">
      <c r="A25" s="98" t="s">
        <v>187</v>
      </c>
      <c r="B25" s="238" t="s">
        <v>296</v>
      </c>
      <c r="C25" s="27" t="s">
        <v>297</v>
      </c>
    </row>
    <row r="26" spans="1:3" x14ac:dyDescent="0.2">
      <c r="A26" s="98"/>
      <c r="B26" s="208"/>
      <c r="C26" s="208"/>
    </row>
  </sheetData>
  <hyperlinks>
    <hyperlink ref="K2" location="Home!Print_Area" display="Return to Home page"/>
    <hyperlink ref="C11" r:id="rId1"/>
    <hyperlink ref="C19" r:id="rId2"/>
    <hyperlink ref="C23" r:id="rId3"/>
    <hyperlink ref="C14" r:id="rId4"/>
    <hyperlink ref="C10" r:id="rId5"/>
    <hyperlink ref="C9" r:id="rId6"/>
    <hyperlink ref="C20" r:id="rId7"/>
    <hyperlink ref="C7" r:id="rId8" display="mailto:nayab.amjad@investmentresearch.citi.com"/>
  </hyperlinks>
  <printOptions horizontalCentered="1"/>
  <pageMargins left="0.5" right="0.5" top="1.5" bottom="1.25" header="0" footer="0"/>
  <pageSetup paperSize="9" scale="68" orientation="landscape" r:id="rId9"/>
  <headerFooter alignWithMargins="0">
    <oddFooter>&amp;L&amp;7Telenet - Investor &amp; Analyst Toolkit&amp;R&amp;7Q4 2016 Results</oddFooter>
  </headerFooter>
  <legacyDrawingHF r:id="rId1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3:M42"/>
  <sheetViews>
    <sheetView workbookViewId="0"/>
  </sheetViews>
  <sheetFormatPr defaultRowHeight="11.25" x14ac:dyDescent="0.2"/>
  <cols>
    <col min="1" max="3" width="9.33203125" style="270"/>
    <col min="4" max="4" width="21.33203125" style="270" customWidth="1"/>
    <col min="5" max="12" width="9.33203125" style="270"/>
    <col min="13" max="13" width="23.33203125" style="270" customWidth="1"/>
    <col min="14" max="16384" width="9.33203125" style="270"/>
  </cols>
  <sheetData>
    <row r="3" spans="2:13" ht="12" thickBot="1" x14ac:dyDescent="0.25"/>
    <row r="4" spans="2:13" ht="23.25" customHeight="1" thickTop="1" thickBot="1" x14ac:dyDescent="0.25">
      <c r="M4" s="97" t="s">
        <v>69</v>
      </c>
    </row>
    <row r="5" spans="2:13" ht="12" thickTop="1" x14ac:dyDescent="0.2"/>
    <row r="6" spans="2:13" ht="13.5" x14ac:dyDescent="0.2">
      <c r="B6" s="272" t="s">
        <v>498</v>
      </c>
    </row>
    <row r="8" spans="2:13" x14ac:dyDescent="0.2">
      <c r="B8" s="271" t="s">
        <v>501</v>
      </c>
    </row>
    <row r="9" spans="2:13" x14ac:dyDescent="0.2">
      <c r="B9" s="270" t="s">
        <v>508</v>
      </c>
    </row>
    <row r="11" spans="2:13" x14ac:dyDescent="0.2">
      <c r="B11" s="271" t="s">
        <v>502</v>
      </c>
    </row>
    <row r="12" spans="2:13" x14ac:dyDescent="0.2">
      <c r="B12" s="270" t="s">
        <v>509</v>
      </c>
    </row>
    <row r="14" spans="2:13" x14ac:dyDescent="0.2">
      <c r="B14" s="271" t="s">
        <v>499</v>
      </c>
    </row>
    <row r="15" spans="2:13" x14ac:dyDescent="0.2">
      <c r="B15" s="270" t="s">
        <v>510</v>
      </c>
    </row>
    <row r="17" spans="2:2" x14ac:dyDescent="0.2">
      <c r="B17" s="271" t="s">
        <v>503</v>
      </c>
    </row>
    <row r="18" spans="2:2" x14ac:dyDescent="0.2">
      <c r="B18" s="270" t="s">
        <v>511</v>
      </c>
    </row>
    <row r="20" spans="2:2" x14ac:dyDescent="0.2">
      <c r="B20" s="271" t="s">
        <v>362</v>
      </c>
    </row>
    <row r="21" spans="2:2" x14ac:dyDescent="0.2">
      <c r="B21" s="270" t="s">
        <v>512</v>
      </c>
    </row>
    <row r="23" spans="2:2" x14ac:dyDescent="0.2">
      <c r="B23" s="271" t="s">
        <v>504</v>
      </c>
    </row>
    <row r="24" spans="2:2" x14ac:dyDescent="0.2">
      <c r="B24" s="270" t="s">
        <v>513</v>
      </c>
    </row>
    <row r="26" spans="2:2" x14ac:dyDescent="0.2">
      <c r="B26" s="271" t="s">
        <v>505</v>
      </c>
    </row>
    <row r="27" spans="2:2" x14ac:dyDescent="0.2">
      <c r="B27" s="270" t="s">
        <v>514</v>
      </c>
    </row>
    <row r="29" spans="2:2" x14ac:dyDescent="0.2">
      <c r="B29" s="271" t="s">
        <v>362</v>
      </c>
    </row>
    <row r="30" spans="2:2" x14ac:dyDescent="0.2">
      <c r="B30" s="270" t="s">
        <v>515</v>
      </c>
    </row>
    <row r="32" spans="2:2" x14ac:dyDescent="0.2">
      <c r="B32" s="271" t="s">
        <v>506</v>
      </c>
    </row>
    <row r="33" spans="2:2" x14ac:dyDescent="0.2">
      <c r="B33" s="270" t="s">
        <v>516</v>
      </c>
    </row>
    <row r="35" spans="2:2" x14ac:dyDescent="0.2">
      <c r="B35" s="271" t="s">
        <v>507</v>
      </c>
    </row>
    <row r="36" spans="2:2" x14ac:dyDescent="0.2">
      <c r="B36" s="270" t="s">
        <v>517</v>
      </c>
    </row>
    <row r="38" spans="2:2" x14ac:dyDescent="0.2">
      <c r="B38" s="271" t="s">
        <v>362</v>
      </c>
    </row>
    <row r="39" spans="2:2" x14ac:dyDescent="0.2">
      <c r="B39" s="270" t="s">
        <v>518</v>
      </c>
    </row>
    <row r="42" spans="2:2" x14ac:dyDescent="0.2">
      <c r="B42" s="273" t="s">
        <v>500</v>
      </c>
    </row>
  </sheetData>
  <hyperlinks>
    <hyperlink ref="M4" location="Home!Print_Area" display="Return to Home page"/>
  </hyperlinks>
  <printOptions horizontalCentered="1"/>
  <pageMargins left="0.5" right="0.5" top="1.5" bottom="1.25" header="0" footer="0"/>
  <pageSetup paperSize="9" scale="89" orientation="landscape" verticalDpi="0" r:id="rId1"/>
  <headerFooter alignWithMargins="0">
    <oddFooter>&amp;L&amp;7Telenet - Investor &amp; Analyst Toolkit&amp;R&amp;7Q4 2016 Results</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64"/>
  <sheetViews>
    <sheetView showGridLines="0" showRuler="0" zoomScale="90" zoomScaleNormal="90" workbookViewId="0">
      <selection activeCell="A37" activeCellId="5" sqref="A12:XFD12 A14:XFD14 A18:XFD18 A31:XFD31 A33:XFD33 A37:XFD37"/>
    </sheetView>
  </sheetViews>
  <sheetFormatPr defaultRowHeight="11.25" x14ac:dyDescent="0.2"/>
  <cols>
    <col min="1" max="1" width="64.5" style="115" customWidth="1"/>
    <col min="2" max="5" width="11.6640625" style="115" customWidth="1"/>
    <col min="6" max="6" width="3.33203125" style="115" customWidth="1"/>
    <col min="7" max="9" width="11.6640625" style="115" customWidth="1"/>
    <col min="10" max="14" width="9.33203125" style="115"/>
    <col min="15" max="15" width="25.83203125" style="115" customWidth="1"/>
    <col min="16" max="16384" width="9.33203125" style="115"/>
  </cols>
  <sheetData>
    <row r="1" spans="1:15" ht="36.75" customHeight="1" x14ac:dyDescent="0.2"/>
    <row r="2" spans="1:15" ht="28.5" customHeight="1" x14ac:dyDescent="0.2">
      <c r="A2" s="210" t="s">
        <v>310</v>
      </c>
    </row>
    <row r="3" spans="1:15" ht="4.5" customHeight="1" thickBot="1" x14ac:dyDescent="0.25"/>
    <row r="4" spans="1:15" s="119" customFormat="1" ht="25.5" customHeight="1" thickTop="1" thickBot="1" x14ac:dyDescent="0.25">
      <c r="A4" s="116" t="s">
        <v>289</v>
      </c>
      <c r="B4" s="164" t="s">
        <v>321</v>
      </c>
      <c r="C4" s="164" t="s">
        <v>335</v>
      </c>
      <c r="D4" s="164" t="s">
        <v>350</v>
      </c>
      <c r="E4" s="164" t="s">
        <v>364</v>
      </c>
      <c r="F4" s="118"/>
      <c r="G4" s="164" t="s">
        <v>336</v>
      </c>
      <c r="H4" s="164" t="s">
        <v>351</v>
      </c>
      <c r="I4" s="164" t="s">
        <v>365</v>
      </c>
      <c r="O4" s="97" t="s">
        <v>69</v>
      </c>
    </row>
    <row r="5" spans="1:15" ht="4.5" customHeight="1" x14ac:dyDescent="0.2"/>
    <row r="6" spans="1:15" s="121" customFormat="1" ht="12.75" customHeight="1" x14ac:dyDescent="0.2">
      <c r="A6" s="120" t="s">
        <v>322</v>
      </c>
      <c r="G6" s="146"/>
      <c r="H6" s="146"/>
      <c r="I6" s="146"/>
    </row>
    <row r="7" spans="1:15" s="121" customFormat="1" ht="4.5" customHeight="1" x14ac:dyDescent="0.2">
      <c r="G7" s="146"/>
      <c r="H7" s="146"/>
      <c r="I7" s="146"/>
    </row>
    <row r="8" spans="1:15" s="121" customFormat="1" ht="12.75" customHeight="1" x14ac:dyDescent="0.2">
      <c r="A8" s="217" t="s">
        <v>417</v>
      </c>
      <c r="B8" s="218"/>
      <c r="C8" s="218"/>
      <c r="D8" s="218"/>
      <c r="E8" s="218"/>
      <c r="F8" s="218"/>
      <c r="G8" s="218"/>
      <c r="H8" s="218"/>
      <c r="I8" s="218"/>
    </row>
    <row r="9" spans="1:15" s="121" customFormat="1" ht="12.75" customHeight="1" x14ac:dyDescent="0.2">
      <c r="A9" s="219" t="s">
        <v>312</v>
      </c>
      <c r="B9" s="229">
        <v>137.25200000000001</v>
      </c>
      <c r="C9" s="229">
        <v>137.6</v>
      </c>
      <c r="D9" s="229">
        <v>137.69999999999999</v>
      </c>
      <c r="E9" s="229">
        <v>139.5</v>
      </c>
      <c r="F9" s="218"/>
      <c r="G9" s="229">
        <v>274.91899999999998</v>
      </c>
      <c r="H9" s="229">
        <v>412.56400000000002</v>
      </c>
      <c r="I9" s="229">
        <v>552.1</v>
      </c>
    </row>
    <row r="10" spans="1:15" s="121" customFormat="1" ht="12.75" customHeight="1" x14ac:dyDescent="0.2">
      <c r="A10" s="219" t="s">
        <v>135</v>
      </c>
      <c r="B10" s="229">
        <v>135.21600000000001</v>
      </c>
      <c r="C10" s="229">
        <v>135.387</v>
      </c>
      <c r="D10" s="229">
        <v>137.18700000000001</v>
      </c>
      <c r="E10" s="229">
        <v>138.19999999999999</v>
      </c>
      <c r="F10" s="218"/>
      <c r="G10" s="229">
        <v>270.60300000000001</v>
      </c>
      <c r="H10" s="229">
        <v>407.79</v>
      </c>
      <c r="I10" s="229">
        <v>546</v>
      </c>
    </row>
    <row r="11" spans="1:15" s="121" customFormat="1" ht="12.75" customHeight="1" x14ac:dyDescent="0.2">
      <c r="A11" s="219" t="s">
        <v>313</v>
      </c>
      <c r="B11" s="229">
        <v>56.307000000000002</v>
      </c>
      <c r="C11" s="229">
        <v>56.158999999999992</v>
      </c>
      <c r="D11" s="229">
        <v>57.337000000000003</v>
      </c>
      <c r="E11" s="229">
        <v>57.1</v>
      </c>
      <c r="F11" s="218"/>
      <c r="G11" s="229">
        <v>112.46599999999999</v>
      </c>
      <c r="H11" s="229">
        <v>169.803</v>
      </c>
      <c r="I11" s="229">
        <v>226.9</v>
      </c>
    </row>
    <row r="12" spans="1:15" s="434" customFormat="1" ht="18" customHeight="1" x14ac:dyDescent="0.2">
      <c r="A12" s="373" t="s">
        <v>331</v>
      </c>
      <c r="B12" s="368">
        <v>328.77499999999998</v>
      </c>
      <c r="C12" s="368">
        <v>329.21300000000008</v>
      </c>
      <c r="D12" s="368">
        <v>332.16899999999998</v>
      </c>
      <c r="E12" s="368">
        <v>334.8</v>
      </c>
      <c r="F12" s="368"/>
      <c r="G12" s="368">
        <v>657.98800000000006</v>
      </c>
      <c r="H12" s="368">
        <v>990.15700000000004</v>
      </c>
      <c r="I12" s="368">
        <v>1325</v>
      </c>
    </row>
    <row r="13" spans="1:15" s="121" customFormat="1" ht="12.75" customHeight="1" x14ac:dyDescent="0.2">
      <c r="A13" s="219" t="s">
        <v>314</v>
      </c>
      <c r="B13" s="229">
        <v>47.877000000000002</v>
      </c>
      <c r="C13" s="229">
        <v>51</v>
      </c>
      <c r="D13" s="229">
        <v>54.269999999999982</v>
      </c>
      <c r="E13" s="229">
        <v>50.2</v>
      </c>
      <c r="F13" s="218"/>
      <c r="G13" s="229">
        <v>98.936000000000007</v>
      </c>
      <c r="H13" s="229">
        <v>153.20599999999999</v>
      </c>
      <c r="I13" s="229">
        <v>203.4</v>
      </c>
    </row>
    <row r="14" spans="1:15" s="434" customFormat="1" ht="18" customHeight="1" x14ac:dyDescent="0.2">
      <c r="A14" s="373" t="s">
        <v>332</v>
      </c>
      <c r="B14" s="368">
        <v>376.65199999999999</v>
      </c>
      <c r="C14" s="368">
        <v>380.2</v>
      </c>
      <c r="D14" s="368">
        <v>386.5</v>
      </c>
      <c r="E14" s="368">
        <v>385</v>
      </c>
      <c r="F14" s="368"/>
      <c r="G14" s="368">
        <v>756.92399999999998</v>
      </c>
      <c r="H14" s="370">
        <v>1143.3630000000001</v>
      </c>
      <c r="I14" s="370">
        <v>1528.4</v>
      </c>
    </row>
    <row r="15" spans="1:15" s="121" customFormat="1" ht="12.75" customHeight="1" x14ac:dyDescent="0.2">
      <c r="A15" s="217" t="s">
        <v>0</v>
      </c>
      <c r="B15" s="229">
        <v>28.352</v>
      </c>
      <c r="C15" s="229">
        <v>30</v>
      </c>
      <c r="D15" s="229">
        <v>29.2</v>
      </c>
      <c r="E15" s="229">
        <v>30.5</v>
      </c>
      <c r="F15" s="218"/>
      <c r="G15" s="229">
        <v>58.414999999999999</v>
      </c>
      <c r="H15" s="229">
        <v>87.555999999999997</v>
      </c>
      <c r="I15" s="229">
        <v>118.1</v>
      </c>
    </row>
    <row r="16" spans="1:15" s="123" customFormat="1" ht="12.75" customHeight="1" x14ac:dyDescent="0.2">
      <c r="A16" s="217" t="s">
        <v>323</v>
      </c>
      <c r="B16" s="229">
        <v>38.299999999999997</v>
      </c>
      <c r="C16" s="229">
        <v>38.5</v>
      </c>
      <c r="D16" s="229">
        <v>41.900000000000006</v>
      </c>
      <c r="E16" s="229">
        <v>43.2</v>
      </c>
      <c r="F16" s="218"/>
      <c r="G16" s="229">
        <v>76.8</v>
      </c>
      <c r="H16" s="229">
        <v>118.7</v>
      </c>
      <c r="I16" s="229">
        <v>161.9</v>
      </c>
    </row>
    <row r="17" spans="1:9" s="123" customFormat="1" ht="4.5" customHeight="1" x14ac:dyDescent="0.2">
      <c r="A17" s="217"/>
      <c r="B17" s="221"/>
      <c r="C17" s="221"/>
      <c r="D17" s="221"/>
      <c r="E17" s="221"/>
      <c r="F17" s="213"/>
      <c r="G17" s="221"/>
      <c r="H17" s="221"/>
      <c r="I17" s="221"/>
    </row>
    <row r="18" spans="1:9" s="353" customFormat="1" ht="18" customHeight="1" x14ac:dyDescent="0.2">
      <c r="A18" s="373" t="s">
        <v>14</v>
      </c>
      <c r="B18" s="355">
        <v>443.43900000000002</v>
      </c>
      <c r="C18" s="355">
        <v>448.7</v>
      </c>
      <c r="D18" s="355">
        <v>457.55200000000002</v>
      </c>
      <c r="E18" s="355">
        <v>458.7</v>
      </c>
      <c r="F18" s="433"/>
      <c r="G18" s="355">
        <v>892.13900000000001</v>
      </c>
      <c r="H18" s="374">
        <v>1349.691</v>
      </c>
      <c r="I18" s="374">
        <v>1808.4</v>
      </c>
    </row>
    <row r="19" spans="1:9" x14ac:dyDescent="0.2">
      <c r="E19" s="75"/>
    </row>
    <row r="21" spans="1:9" ht="28.5" customHeight="1" x14ac:dyDescent="0.2">
      <c r="A21" s="211" t="s">
        <v>311</v>
      </c>
      <c r="B21" s="212"/>
      <c r="C21" s="212"/>
      <c r="D21" s="212"/>
      <c r="E21" s="212"/>
      <c r="F21" s="212"/>
      <c r="G21" s="212"/>
      <c r="H21" s="212"/>
      <c r="I21" s="212"/>
    </row>
    <row r="22" spans="1:9" ht="4.5" customHeight="1" x14ac:dyDescent="0.2">
      <c r="A22" s="212"/>
      <c r="B22" s="212"/>
      <c r="C22" s="212"/>
      <c r="D22" s="212"/>
      <c r="E22" s="212"/>
      <c r="F22" s="212"/>
      <c r="G22" s="212"/>
      <c r="H22" s="212"/>
      <c r="I22" s="212"/>
    </row>
    <row r="23" spans="1:9" s="119" customFormat="1" ht="25.5" customHeight="1" thickBot="1" x14ac:dyDescent="0.25">
      <c r="A23" s="116" t="s">
        <v>289</v>
      </c>
      <c r="B23" s="164" t="s">
        <v>321</v>
      </c>
      <c r="C23" s="164" t="s">
        <v>335</v>
      </c>
      <c r="D23" s="164" t="s">
        <v>350</v>
      </c>
      <c r="E23" s="164" t="s">
        <v>364</v>
      </c>
      <c r="F23" s="118"/>
      <c r="G23" s="164" t="s">
        <v>336</v>
      </c>
      <c r="H23" s="164" t="s">
        <v>351</v>
      </c>
      <c r="I23" s="164" t="s">
        <v>365</v>
      </c>
    </row>
    <row r="24" spans="1:9" ht="4.5" customHeight="1" x14ac:dyDescent="0.2">
      <c r="A24" s="212"/>
      <c r="B24" s="212"/>
      <c r="C24" s="212"/>
      <c r="D24" s="212"/>
      <c r="E24" s="212"/>
      <c r="F24" s="212"/>
      <c r="G24" s="212"/>
      <c r="H24" s="212"/>
      <c r="I24" s="212"/>
    </row>
    <row r="25" spans="1:9" s="121" customFormat="1" ht="12.75" customHeight="1" x14ac:dyDescent="0.2">
      <c r="A25" s="214" t="s">
        <v>322</v>
      </c>
      <c r="B25" s="215"/>
      <c r="C25" s="215"/>
      <c r="D25" s="215"/>
      <c r="E25" s="215"/>
      <c r="F25" s="215"/>
      <c r="G25" s="216"/>
      <c r="H25" s="216"/>
      <c r="I25" s="216"/>
    </row>
    <row r="26" spans="1:9" s="121" customFormat="1" ht="4.5" customHeight="1" x14ac:dyDescent="0.2">
      <c r="A26" s="215"/>
      <c r="B26" s="283"/>
      <c r="C26" s="283"/>
      <c r="D26" s="283"/>
      <c r="E26" s="283"/>
      <c r="F26" s="283"/>
      <c r="G26" s="283"/>
      <c r="H26" s="283"/>
      <c r="I26" s="283"/>
    </row>
    <row r="27" spans="1:9" s="121" customFormat="1" ht="12.75" customHeight="1" x14ac:dyDescent="0.2">
      <c r="A27" s="217" t="s">
        <v>417</v>
      </c>
    </row>
    <row r="28" spans="1:9" s="123" customFormat="1" ht="12.75" customHeight="1" x14ac:dyDescent="0.2">
      <c r="A28" s="219" t="s">
        <v>312</v>
      </c>
      <c r="B28" s="229">
        <v>137.25200000000001</v>
      </c>
      <c r="C28" s="229">
        <v>137.6</v>
      </c>
      <c r="D28" s="229">
        <v>137.69999999999999</v>
      </c>
      <c r="E28" s="229">
        <v>139.5</v>
      </c>
      <c r="F28" s="218"/>
      <c r="G28" s="229">
        <v>274.91899999999998</v>
      </c>
      <c r="H28" s="229">
        <v>412.56400000000002</v>
      </c>
      <c r="I28" s="229">
        <v>552.1</v>
      </c>
    </row>
    <row r="29" spans="1:9" s="123" customFormat="1" ht="12.75" customHeight="1" x14ac:dyDescent="0.2">
      <c r="A29" s="219" t="s">
        <v>135</v>
      </c>
      <c r="B29" s="229">
        <v>135.21600000000001</v>
      </c>
      <c r="C29" s="229">
        <v>135.387</v>
      </c>
      <c r="D29" s="229">
        <v>137.18700000000001</v>
      </c>
      <c r="E29" s="229">
        <v>138.19999999999999</v>
      </c>
      <c r="F29" s="218"/>
      <c r="G29" s="229">
        <v>270.60300000000001</v>
      </c>
      <c r="H29" s="229">
        <v>407.79</v>
      </c>
      <c r="I29" s="229">
        <v>546</v>
      </c>
    </row>
    <row r="30" spans="1:9" s="123" customFormat="1" ht="12.75" customHeight="1" x14ac:dyDescent="0.2">
      <c r="A30" s="219" t="s">
        <v>313</v>
      </c>
      <c r="B30" s="229">
        <v>56.307000000000002</v>
      </c>
      <c r="C30" s="229">
        <v>56.158999999999992</v>
      </c>
      <c r="D30" s="229">
        <v>57.337000000000003</v>
      </c>
      <c r="E30" s="229">
        <v>57.1</v>
      </c>
      <c r="F30" s="218"/>
      <c r="G30" s="229">
        <v>112.46599999999999</v>
      </c>
      <c r="H30" s="229">
        <v>169.803</v>
      </c>
      <c r="I30" s="229">
        <v>226.9</v>
      </c>
    </row>
    <row r="31" spans="1:9" s="434" customFormat="1" ht="18" customHeight="1" x14ac:dyDescent="0.2">
      <c r="A31" s="373" t="s">
        <v>331</v>
      </c>
      <c r="B31" s="368">
        <v>328.77499999999998</v>
      </c>
      <c r="C31" s="368">
        <v>329.21300000000008</v>
      </c>
      <c r="D31" s="368">
        <v>332.16899999999998</v>
      </c>
      <c r="E31" s="368">
        <v>334.8</v>
      </c>
      <c r="F31" s="368"/>
      <c r="G31" s="368">
        <v>657.98800000000006</v>
      </c>
      <c r="H31" s="368">
        <v>990.15700000000004</v>
      </c>
      <c r="I31" s="368">
        <v>1325</v>
      </c>
    </row>
    <row r="32" spans="1:9" s="123" customFormat="1" ht="12.75" customHeight="1" x14ac:dyDescent="0.2">
      <c r="A32" s="219" t="s">
        <v>314</v>
      </c>
      <c r="B32" s="229">
        <v>47.877000000000002</v>
      </c>
      <c r="C32" s="229">
        <v>51</v>
      </c>
      <c r="D32" s="229">
        <v>54.269999999999982</v>
      </c>
      <c r="E32" s="229">
        <v>50.2</v>
      </c>
      <c r="F32" s="218"/>
      <c r="G32" s="229">
        <v>98.936000000000007</v>
      </c>
      <c r="H32" s="229">
        <v>153.20599999999999</v>
      </c>
      <c r="I32" s="229">
        <v>203.4</v>
      </c>
    </row>
    <row r="33" spans="1:9" s="434" customFormat="1" ht="18" customHeight="1" x14ac:dyDescent="0.2">
      <c r="A33" s="373" t="s">
        <v>332</v>
      </c>
      <c r="B33" s="368">
        <v>376.65199999999999</v>
      </c>
      <c r="C33" s="368">
        <v>380.2</v>
      </c>
      <c r="D33" s="368">
        <v>386.5</v>
      </c>
      <c r="E33" s="368">
        <v>385</v>
      </c>
      <c r="F33" s="368"/>
      <c r="G33" s="368">
        <v>756.92399999999998</v>
      </c>
      <c r="H33" s="370">
        <v>1143.3630000000001</v>
      </c>
      <c r="I33" s="370">
        <v>1528.4</v>
      </c>
    </row>
    <row r="34" spans="1:9" s="123" customFormat="1" ht="12.75" customHeight="1" x14ac:dyDescent="0.2">
      <c r="A34" s="217" t="s">
        <v>0</v>
      </c>
      <c r="B34" s="229">
        <v>28.352</v>
      </c>
      <c r="C34" s="229">
        <v>30</v>
      </c>
      <c r="D34" s="229">
        <v>29.2</v>
      </c>
      <c r="E34" s="229">
        <v>30.5</v>
      </c>
      <c r="F34" s="218"/>
      <c r="G34" s="229">
        <v>58.414999999999999</v>
      </c>
      <c r="H34" s="229">
        <v>87.555999999999997</v>
      </c>
      <c r="I34" s="229">
        <v>118.1</v>
      </c>
    </row>
    <row r="35" spans="1:9" s="123" customFormat="1" ht="12.75" customHeight="1" x14ac:dyDescent="0.2">
      <c r="A35" s="217" t="s">
        <v>323</v>
      </c>
      <c r="B35" s="229">
        <v>41.4</v>
      </c>
      <c r="C35" s="229">
        <v>41.976079000000091</v>
      </c>
      <c r="D35" s="229">
        <v>45.3</v>
      </c>
      <c r="E35" s="229">
        <v>46.551242000000229</v>
      </c>
      <c r="F35" s="229"/>
      <c r="G35" s="229">
        <v>83.37607900000009</v>
      </c>
      <c r="H35" s="229">
        <v>128.74875799999978</v>
      </c>
      <c r="I35" s="229">
        <v>175.3</v>
      </c>
    </row>
    <row r="36" spans="1:9" s="123" customFormat="1" ht="4.5" customHeight="1" x14ac:dyDescent="0.2">
      <c r="A36" s="217"/>
      <c r="B36" s="220"/>
      <c r="C36" s="221"/>
      <c r="D36" s="221"/>
      <c r="E36" s="221"/>
      <c r="F36" s="213"/>
      <c r="G36" s="222"/>
      <c r="H36" s="222"/>
      <c r="I36" s="221"/>
    </row>
    <row r="37" spans="1:9" s="353" customFormat="1" ht="18" customHeight="1" x14ac:dyDescent="0.2">
      <c r="A37" s="373" t="s">
        <v>14</v>
      </c>
      <c r="B37" s="433">
        <v>446.5</v>
      </c>
      <c r="C37" s="433">
        <v>452.17607900000007</v>
      </c>
      <c r="D37" s="433">
        <v>461</v>
      </c>
      <c r="E37" s="433">
        <v>462.05124200000023</v>
      </c>
      <c r="F37" s="433"/>
      <c r="G37" s="433">
        <v>898.71507900000006</v>
      </c>
      <c r="H37" s="433">
        <v>1359.6677579999998</v>
      </c>
      <c r="I37" s="433">
        <v>1821.848442</v>
      </c>
    </row>
    <row r="38" spans="1:9" ht="4.5" customHeight="1" x14ac:dyDescent="0.2">
      <c r="A38" s="217"/>
      <c r="B38" s="220"/>
      <c r="C38" s="221"/>
      <c r="D38" s="221"/>
      <c r="E38" s="221"/>
      <c r="F38" s="213"/>
      <c r="G38" s="222"/>
      <c r="H38" s="222"/>
      <c r="I38" s="221"/>
    </row>
    <row r="39" spans="1:9" x14ac:dyDescent="0.2">
      <c r="A39" s="212"/>
      <c r="B39" s="223"/>
      <c r="C39" s="212"/>
      <c r="D39" s="212"/>
      <c r="E39" s="212"/>
      <c r="F39" s="212"/>
      <c r="G39" s="212"/>
      <c r="H39" s="212"/>
      <c r="I39" s="212"/>
    </row>
    <row r="40" spans="1:9" hidden="1" x14ac:dyDescent="0.2">
      <c r="A40" s="224"/>
      <c r="B40" s="225">
        <v>361066</v>
      </c>
      <c r="C40" s="225">
        <v>368339</v>
      </c>
      <c r="D40" s="225">
        <v>370899</v>
      </c>
      <c r="E40" s="225">
        <v>374810</v>
      </c>
      <c r="F40" s="225"/>
      <c r="G40" s="225">
        <v>729405</v>
      </c>
      <c r="H40" s="225">
        <v>1100304</v>
      </c>
      <c r="I40" s="225">
        <v>1475114</v>
      </c>
    </row>
    <row r="41" spans="1:9" hidden="1" x14ac:dyDescent="0.2">
      <c r="A41" s="224"/>
      <c r="B41" s="225">
        <v>44546</v>
      </c>
      <c r="C41" s="225">
        <v>39632</v>
      </c>
      <c r="D41" s="225">
        <v>39407</v>
      </c>
      <c r="E41" s="225">
        <v>42590</v>
      </c>
      <c r="F41" s="225"/>
      <c r="G41" s="225">
        <v>84178</v>
      </c>
      <c r="H41" s="225">
        <v>123585</v>
      </c>
      <c r="I41" s="225">
        <v>166175</v>
      </c>
    </row>
    <row r="42" spans="1:9" x14ac:dyDescent="0.2">
      <c r="C42" s="150"/>
      <c r="D42" s="150"/>
      <c r="G42" s="150"/>
      <c r="H42" s="150"/>
      <c r="I42" s="131"/>
    </row>
    <row r="43" spans="1:9" ht="96" customHeight="1" x14ac:dyDescent="0.2">
      <c r="A43" s="461" t="s">
        <v>543</v>
      </c>
      <c r="B43" s="461"/>
      <c r="C43" s="461"/>
      <c r="D43" s="461"/>
      <c r="E43" s="461"/>
      <c r="F43" s="461"/>
      <c r="G43" s="461"/>
      <c r="H43" s="461"/>
      <c r="I43" s="461"/>
    </row>
    <row r="44" spans="1:9" x14ac:dyDescent="0.2">
      <c r="H44" s="150"/>
    </row>
    <row r="45" spans="1:9" hidden="1" x14ac:dyDescent="0.2">
      <c r="B45" s="131">
        <v>3.0609999999999786</v>
      </c>
      <c r="C45" s="131">
        <v>3.4760790000000839</v>
      </c>
      <c r="D45" s="131">
        <v>3.4479999999999791</v>
      </c>
      <c r="E45" s="131">
        <v>3.3512420000002408</v>
      </c>
      <c r="F45" s="131"/>
      <c r="G45" s="131">
        <v>6.5760790000000497</v>
      </c>
      <c r="H45" s="131">
        <v>9.9767579999997906</v>
      </c>
      <c r="I45" s="131">
        <v>13.448441999999886</v>
      </c>
    </row>
    <row r="46" spans="1:9" hidden="1" x14ac:dyDescent="0.2">
      <c r="B46" s="115">
        <v>0.1</v>
      </c>
      <c r="C46" s="115">
        <v>0.5</v>
      </c>
      <c r="D46" s="115">
        <v>0.4</v>
      </c>
      <c r="E46" s="285">
        <v>0.19999999999999996</v>
      </c>
      <c r="G46" s="115">
        <v>0.6</v>
      </c>
      <c r="H46" s="285">
        <v>1</v>
      </c>
      <c r="I46" s="115">
        <v>1.2</v>
      </c>
    </row>
    <row r="47" spans="1:9" hidden="1" x14ac:dyDescent="0.2">
      <c r="B47" s="115">
        <v>-3.2</v>
      </c>
      <c r="C47" s="285">
        <v>-4</v>
      </c>
      <c r="D47" s="115">
        <v>-3.8</v>
      </c>
      <c r="E47" s="285">
        <v>-3.5999999999999996</v>
      </c>
      <c r="G47" s="115">
        <v>-7.2</v>
      </c>
      <c r="H47" s="285">
        <v>-11</v>
      </c>
      <c r="I47" s="115">
        <v>-14.6</v>
      </c>
    </row>
    <row r="48" spans="1:9" hidden="1" x14ac:dyDescent="0.2"/>
    <row r="49" spans="1:9" hidden="1" x14ac:dyDescent="0.2">
      <c r="B49" s="151">
        <v>-312.04399999999998</v>
      </c>
      <c r="C49" s="246">
        <v>-302</v>
      </c>
      <c r="D49" s="246">
        <v>-315</v>
      </c>
      <c r="E49" s="246">
        <v>-336.3</v>
      </c>
      <c r="F49" s="135"/>
      <c r="G49" s="151">
        <v>-613.96299999999997</v>
      </c>
      <c r="H49" s="151">
        <v>-929.03800000000001</v>
      </c>
      <c r="I49" s="136">
        <v>-1265.3</v>
      </c>
    </row>
    <row r="50" spans="1:9" hidden="1" x14ac:dyDescent="0.2">
      <c r="B50" s="282">
        <v>-106.63662049000001</v>
      </c>
      <c r="C50" s="282">
        <v>-101.49158299</v>
      </c>
      <c r="D50" s="282">
        <v>-106.82156989000002</v>
      </c>
      <c r="E50" s="282">
        <v>-111.26275552</v>
      </c>
      <c r="F50" s="282"/>
      <c r="G50" s="282">
        <v>-208.12820348000002</v>
      </c>
      <c r="H50" s="282">
        <v>-314.94977337000006</v>
      </c>
      <c r="I50" s="282">
        <v>-426.21252889000004</v>
      </c>
    </row>
    <row r="51" spans="1:9" hidden="1" x14ac:dyDescent="0.2">
      <c r="B51" s="282">
        <v>-20.039972429999999</v>
      </c>
      <c r="C51" s="282">
        <v>-12.807030429999999</v>
      </c>
      <c r="D51" s="282">
        <v>-18.800981019999998</v>
      </c>
      <c r="E51" s="282">
        <v>-22.515929580000002</v>
      </c>
      <c r="F51" s="282"/>
      <c r="G51" s="282">
        <v>-32.847002859999996</v>
      </c>
      <c r="H51" s="282">
        <v>-51.647983879999998</v>
      </c>
      <c r="I51" s="282">
        <v>-74.163913460000003</v>
      </c>
    </row>
    <row r="52" spans="1:9" hidden="1" x14ac:dyDescent="0.2"/>
    <row r="53" spans="1:9" hidden="1" x14ac:dyDescent="0.2">
      <c r="B53" s="150">
        <v>-315.14400000000001</v>
      </c>
      <c r="C53" s="150">
        <v>-305.5</v>
      </c>
      <c r="D53" s="150">
        <v>-318.39999999999998</v>
      </c>
      <c r="E53" s="150">
        <v>-339.7</v>
      </c>
      <c r="F53" s="150"/>
      <c r="G53" s="150">
        <v>-620.56299999999999</v>
      </c>
      <c r="H53" s="150">
        <v>-939.03800000000001</v>
      </c>
      <c r="I53" s="150">
        <v>-1278.7</v>
      </c>
    </row>
    <row r="54" spans="1:9" hidden="1" x14ac:dyDescent="0.2">
      <c r="B54" s="286">
        <v>-106.53662049000002</v>
      </c>
      <c r="C54" s="286">
        <v>-100.99158299</v>
      </c>
      <c r="D54" s="286">
        <v>-106.42156989000001</v>
      </c>
      <c r="E54" s="286">
        <v>-111.06275552</v>
      </c>
      <c r="F54" s="286"/>
      <c r="G54" s="286">
        <v>-207.52820348000003</v>
      </c>
      <c r="H54" s="286">
        <v>-313.94977337000006</v>
      </c>
      <c r="I54" s="286">
        <v>-425.01252889000006</v>
      </c>
    </row>
    <row r="55" spans="1:9" hidden="1" x14ac:dyDescent="0.2">
      <c r="B55" s="286">
        <v>-23.239972429999998</v>
      </c>
      <c r="C55" s="286">
        <v>-16.807030429999998</v>
      </c>
      <c r="D55" s="286">
        <v>-22.600981019999999</v>
      </c>
      <c r="E55" s="286">
        <v>-26.11592958</v>
      </c>
      <c r="F55" s="286"/>
      <c r="G55" s="286">
        <v>-40.047002859999999</v>
      </c>
      <c r="H55" s="286">
        <v>-62.647983879999998</v>
      </c>
      <c r="I55" s="286">
        <v>-88.763913459999998</v>
      </c>
    </row>
    <row r="56" spans="1:9" hidden="1" x14ac:dyDescent="0.2"/>
    <row r="57" spans="1:9" hidden="1" x14ac:dyDescent="0.2"/>
    <row r="58" spans="1:9" hidden="1" x14ac:dyDescent="0.2">
      <c r="B58" s="282">
        <v>-133.07776271535715</v>
      </c>
      <c r="C58" s="282">
        <v>-153.01942056999999</v>
      </c>
      <c r="D58" s="282">
        <v>-158.38644646</v>
      </c>
      <c r="E58" s="282">
        <v>-163.02455746999999</v>
      </c>
    </row>
    <row r="59" spans="1:9" hidden="1" x14ac:dyDescent="0.2">
      <c r="B59" s="282">
        <v>-28.264652170000002</v>
      </c>
      <c r="C59" s="282">
        <v>-29.89458041</v>
      </c>
      <c r="D59" s="282">
        <v>-35.777113240000006</v>
      </c>
      <c r="E59" s="282">
        <v>-37.67372683</v>
      </c>
    </row>
    <row r="60" spans="1:9" hidden="1" x14ac:dyDescent="0.2"/>
    <row r="61" spans="1:9" hidden="1" x14ac:dyDescent="0.2">
      <c r="B61" s="286">
        <v>-132.97776271535716</v>
      </c>
      <c r="C61" s="286">
        <v>-152.51942056999999</v>
      </c>
      <c r="D61" s="286">
        <v>-157.98644646</v>
      </c>
      <c r="E61" s="286">
        <v>-162.82455747</v>
      </c>
    </row>
    <row r="62" spans="1:9" hidden="1" x14ac:dyDescent="0.2">
      <c r="B62" s="286">
        <v>-31.464652170000001</v>
      </c>
      <c r="C62" s="286">
        <v>-33.894580410000003</v>
      </c>
      <c r="D62" s="286">
        <v>-39.577113240000003</v>
      </c>
      <c r="E62" s="286">
        <v>-41.273726830000001</v>
      </c>
    </row>
    <row r="63" spans="1:9" hidden="1" x14ac:dyDescent="0.2"/>
    <row r="64" spans="1:9" x14ac:dyDescent="0.2">
      <c r="A64" s="325"/>
    </row>
  </sheetData>
  <mergeCells count="1">
    <mergeCell ref="A43:I43"/>
  </mergeCells>
  <hyperlinks>
    <hyperlink ref="O4" location="Home!Print_Area" display="Return to Home page"/>
  </hyperlinks>
  <printOptions horizontalCentered="1"/>
  <pageMargins left="0.5" right="0.5" top="1.5" bottom="1.25" header="0" footer="0"/>
  <pageSetup paperSize="9" scale="69" orientation="landscape" r:id="rId1"/>
  <headerFooter alignWithMargins="0">
    <oddFooter>&amp;L&amp;7Telenet - Investor &amp; Analyst Toolkit&amp;R&amp;7Q4 2016 Results</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51"/>
  <sheetViews>
    <sheetView showGridLines="0" showRuler="0" topLeftCell="A7" zoomScale="90" zoomScaleNormal="90" workbookViewId="0">
      <selection activeCell="A20" activeCellId="1" sqref="A43:XFD43 A20:XFD20"/>
    </sheetView>
  </sheetViews>
  <sheetFormatPr defaultRowHeight="11.25" x14ac:dyDescent="0.2"/>
  <cols>
    <col min="1" max="1" width="64.5" style="115" customWidth="1"/>
    <col min="2" max="5" width="11.6640625" style="115" customWidth="1"/>
    <col min="6" max="6" width="3.33203125" style="115" customWidth="1"/>
    <col min="7" max="9" width="11.6640625" style="115" customWidth="1"/>
    <col min="10" max="14" width="9.33203125" style="115"/>
    <col min="15" max="15" width="25.83203125" style="115" customWidth="1"/>
    <col min="16" max="16384" width="9.33203125" style="115"/>
  </cols>
  <sheetData>
    <row r="1" spans="1:15" ht="36" customHeight="1" x14ac:dyDescent="0.2"/>
    <row r="2" spans="1:15" ht="28.5" customHeight="1" x14ac:dyDescent="0.2">
      <c r="A2" s="210" t="s">
        <v>310</v>
      </c>
    </row>
    <row r="3" spans="1:15" ht="4.5" customHeight="1" thickBot="1" x14ac:dyDescent="0.25"/>
    <row r="4" spans="1:15" s="119" customFormat="1" ht="25.5" customHeight="1" thickTop="1" thickBot="1" x14ac:dyDescent="0.25">
      <c r="A4" s="116" t="s">
        <v>289</v>
      </c>
      <c r="B4" s="164" t="s">
        <v>321</v>
      </c>
      <c r="C4" s="164" t="s">
        <v>335</v>
      </c>
      <c r="D4" s="164" t="s">
        <v>350</v>
      </c>
      <c r="E4" s="164" t="s">
        <v>364</v>
      </c>
      <c r="F4" s="118"/>
      <c r="G4" s="164" t="s">
        <v>336</v>
      </c>
      <c r="H4" s="164" t="s">
        <v>351</v>
      </c>
      <c r="I4" s="164" t="s">
        <v>365</v>
      </c>
      <c r="O4" s="97" t="s">
        <v>69</v>
      </c>
    </row>
    <row r="5" spans="1:15" ht="4.5" customHeight="1" x14ac:dyDescent="0.2"/>
    <row r="6" spans="1:15" s="121" customFormat="1" ht="12.75" customHeight="1" x14ac:dyDescent="0.2">
      <c r="A6" s="120" t="s">
        <v>418</v>
      </c>
      <c r="G6" s="146"/>
      <c r="H6" s="146"/>
      <c r="I6" s="146"/>
    </row>
    <row r="7" spans="1:15" s="121" customFormat="1" ht="4.5" customHeight="1" x14ac:dyDescent="0.2">
      <c r="G7" s="146"/>
      <c r="H7" s="146"/>
      <c r="I7" s="146"/>
    </row>
    <row r="8" spans="1:15" s="123" customFormat="1" ht="12.75" customHeight="1" x14ac:dyDescent="0.2">
      <c r="A8" s="123" t="s">
        <v>5</v>
      </c>
      <c r="B8" s="148">
        <v>-38.597000000000001</v>
      </c>
      <c r="C8" s="152">
        <v>-38.530999999999999</v>
      </c>
      <c r="D8" s="152">
        <v>-37.299000000000007</v>
      </c>
      <c r="E8" s="152">
        <v>-41.4</v>
      </c>
      <c r="F8" s="213"/>
      <c r="G8" s="148">
        <v>-77.128</v>
      </c>
      <c r="H8" s="148">
        <v>-114.42700000000001</v>
      </c>
      <c r="I8" s="134">
        <v>-155.80000000000001</v>
      </c>
    </row>
    <row r="9" spans="1:15" s="123" customFormat="1" ht="12.75" customHeight="1" x14ac:dyDescent="0.2">
      <c r="A9" s="123" t="s">
        <v>20</v>
      </c>
      <c r="B9" s="148">
        <v>-4.4329999999999998</v>
      </c>
      <c r="C9" s="152">
        <v>-2.2919999999999998</v>
      </c>
      <c r="D9" s="152">
        <v>-1.9210000000000012</v>
      </c>
      <c r="E9" s="152">
        <v>-1.8</v>
      </c>
      <c r="F9" s="213"/>
      <c r="G9" s="148">
        <v>-6.7249999999999996</v>
      </c>
      <c r="H9" s="148">
        <v>-8.6460000000000008</v>
      </c>
      <c r="I9" s="134">
        <v>-10.4</v>
      </c>
    </row>
    <row r="10" spans="1:15" s="123" customFormat="1" ht="12.75" customHeight="1" x14ac:dyDescent="0.2">
      <c r="A10" s="123" t="s">
        <v>6</v>
      </c>
      <c r="B10" s="148">
        <v>-67.375</v>
      </c>
      <c r="C10" s="152">
        <v>-66.632000000000005</v>
      </c>
      <c r="D10" s="152">
        <v>-67.757000000000005</v>
      </c>
      <c r="E10" s="152">
        <v>-69</v>
      </c>
      <c r="F10" s="213"/>
      <c r="G10" s="148">
        <v>-134.00700000000001</v>
      </c>
      <c r="H10" s="148">
        <v>-201.76400000000001</v>
      </c>
      <c r="I10" s="134">
        <v>-270.8</v>
      </c>
    </row>
    <row r="11" spans="1:15" s="123" customFormat="1" ht="12.75" customHeight="1" x14ac:dyDescent="0.2">
      <c r="A11" s="123" t="s">
        <v>7</v>
      </c>
      <c r="B11" s="148">
        <v>-17.088999999999999</v>
      </c>
      <c r="C11" s="152">
        <v>-17.648000000000003</v>
      </c>
      <c r="D11" s="152">
        <v>-18.7</v>
      </c>
      <c r="E11" s="152">
        <v>-19.600000000000001</v>
      </c>
      <c r="F11" s="213"/>
      <c r="G11" s="148">
        <v>-34.737000000000002</v>
      </c>
      <c r="H11" s="148">
        <v>-53.375999999999998</v>
      </c>
      <c r="I11" s="134">
        <v>-73</v>
      </c>
    </row>
    <row r="12" spans="1:15" s="123" customFormat="1" ht="12.75" customHeight="1" x14ac:dyDescent="0.2">
      <c r="A12" s="123" t="s">
        <v>8</v>
      </c>
      <c r="B12" s="148">
        <v>-14.595000000000001</v>
      </c>
      <c r="C12" s="152">
        <v>-10.212999999999999</v>
      </c>
      <c r="D12" s="152">
        <v>-9.9510000000000005</v>
      </c>
      <c r="E12" s="152">
        <v>-14.2</v>
      </c>
      <c r="F12" s="213"/>
      <c r="G12" s="148">
        <v>-24.808</v>
      </c>
      <c r="H12" s="148">
        <v>-34.759</v>
      </c>
      <c r="I12" s="134">
        <v>-49</v>
      </c>
    </row>
    <row r="13" spans="1:15" s="123" customFormat="1" ht="12.75" customHeight="1" x14ac:dyDescent="0.2">
      <c r="A13" s="123" t="s">
        <v>368</v>
      </c>
      <c r="B13" s="148">
        <v>0.376</v>
      </c>
      <c r="C13" s="152">
        <v>0.1</v>
      </c>
      <c r="D13" s="152">
        <v>0.56499999999999995</v>
      </c>
      <c r="E13" s="152">
        <v>1.3</v>
      </c>
      <c r="F13" s="213"/>
      <c r="G13" s="148">
        <v>0.53400000000000003</v>
      </c>
      <c r="H13" s="148">
        <v>1.099</v>
      </c>
      <c r="I13" s="134">
        <v>2.4</v>
      </c>
    </row>
    <row r="14" spans="1:15" s="123" customFormat="1" ht="12.75" customHeight="1" x14ac:dyDescent="0.2">
      <c r="A14" s="123" t="s">
        <v>9</v>
      </c>
      <c r="B14" s="152">
        <v>-141.976</v>
      </c>
      <c r="C14" s="152">
        <v>-136.02600000000001</v>
      </c>
      <c r="D14" s="152">
        <v>-141.69400000000002</v>
      </c>
      <c r="E14" s="152">
        <v>-149.30000000000001</v>
      </c>
      <c r="F14" s="213"/>
      <c r="G14" s="152">
        <v>-278.00200000000001</v>
      </c>
      <c r="H14" s="152">
        <v>-419.69600000000003</v>
      </c>
      <c r="I14" s="137">
        <v>-569</v>
      </c>
    </row>
    <row r="15" spans="1:15" s="123" customFormat="1" ht="12.75" customHeight="1" x14ac:dyDescent="0.2">
      <c r="A15" s="123" t="s">
        <v>10</v>
      </c>
      <c r="B15" s="148">
        <v>-13.5</v>
      </c>
      <c r="C15" s="152">
        <v>-17.492999999999999</v>
      </c>
      <c r="D15" s="152">
        <v>-17.428999999999998</v>
      </c>
      <c r="E15" s="152">
        <v>-25.8</v>
      </c>
      <c r="F15" s="213"/>
      <c r="G15" s="148">
        <v>-30.992999999999999</v>
      </c>
      <c r="H15" s="148">
        <v>-48.421999999999997</v>
      </c>
      <c r="I15" s="134">
        <v>-74.2</v>
      </c>
    </row>
    <row r="16" spans="1:15" s="123" customFormat="1" ht="12.75" customHeight="1" x14ac:dyDescent="0.2">
      <c r="A16" s="123" t="s">
        <v>11</v>
      </c>
      <c r="B16" s="148">
        <v>-14.342000000000001</v>
      </c>
      <c r="C16" s="152">
        <v>-10.3</v>
      </c>
      <c r="D16" s="152">
        <v>-18.395000000000003</v>
      </c>
      <c r="E16" s="152">
        <v>-22.7</v>
      </c>
      <c r="F16" s="213"/>
      <c r="G16" s="148">
        <v>-24.58</v>
      </c>
      <c r="H16" s="148">
        <v>-42.975000000000001</v>
      </c>
      <c r="I16" s="134">
        <v>-65.7</v>
      </c>
    </row>
    <row r="17" spans="1:9" s="123" customFormat="1" ht="12.75" customHeight="1" x14ac:dyDescent="0.2">
      <c r="A17" s="123" t="s">
        <v>287</v>
      </c>
      <c r="B17" s="148">
        <v>-1.0189999999999999</v>
      </c>
      <c r="C17" s="152">
        <v>-3.1</v>
      </c>
      <c r="D17" s="152">
        <v>-2.2999999999999998</v>
      </c>
      <c r="E17" s="152">
        <v>-3.3</v>
      </c>
      <c r="F17" s="213"/>
      <c r="G17" s="148">
        <v>-4.0510000000000002</v>
      </c>
      <c r="H17" s="148">
        <v>-6.4260000000000002</v>
      </c>
      <c r="I17" s="134">
        <v>-9.6999999999999993</v>
      </c>
    </row>
    <row r="18" spans="1:9" s="123" customFormat="1" ht="12.75" customHeight="1" x14ac:dyDescent="0.2">
      <c r="A18" s="124" t="s">
        <v>369</v>
      </c>
      <c r="B18" s="148">
        <v>0.50600000000000001</v>
      </c>
      <c r="C18" s="90">
        <v>0</v>
      </c>
      <c r="D18" s="90">
        <v>-0.1</v>
      </c>
      <c r="E18" s="90">
        <v>9.5</v>
      </c>
      <c r="F18" s="213"/>
      <c r="G18" s="148">
        <v>0.53400000000000003</v>
      </c>
      <c r="H18" s="148">
        <v>0.35399999999999998</v>
      </c>
      <c r="I18" s="134">
        <v>9.9</v>
      </c>
    </row>
    <row r="19" spans="1:9" s="123" customFormat="1" ht="4.5" customHeight="1" x14ac:dyDescent="0.2">
      <c r="A19" s="217"/>
      <c r="B19" s="221"/>
      <c r="C19" s="221"/>
      <c r="D19" s="221"/>
      <c r="E19" s="221"/>
      <c r="F19" s="213"/>
      <c r="G19" s="221"/>
      <c r="H19" s="221"/>
      <c r="I19" s="221"/>
    </row>
    <row r="20" spans="1:9" s="353" customFormat="1" ht="18" customHeight="1" x14ac:dyDescent="0.2">
      <c r="A20" s="373" t="s">
        <v>72</v>
      </c>
      <c r="B20" s="348">
        <v>-312.04399999999998</v>
      </c>
      <c r="C20" s="432">
        <v>-302</v>
      </c>
      <c r="D20" s="432">
        <v>-315</v>
      </c>
      <c r="E20" s="432">
        <v>-336.3</v>
      </c>
      <c r="F20" s="433"/>
      <c r="G20" s="348">
        <v>-613.96299999999997</v>
      </c>
      <c r="H20" s="348">
        <v>-929.03800000000001</v>
      </c>
      <c r="I20" s="390">
        <v>-1265.3</v>
      </c>
    </row>
    <row r="21" spans="1:9" x14ac:dyDescent="0.2">
      <c r="E21" s="75"/>
    </row>
    <row r="23" spans="1:9" ht="28.5" customHeight="1" x14ac:dyDescent="0.2">
      <c r="A23" s="211" t="s">
        <v>311</v>
      </c>
      <c r="B23" s="212"/>
      <c r="C23" s="212"/>
      <c r="D23" s="212"/>
      <c r="E23" s="212"/>
      <c r="F23" s="212"/>
      <c r="G23" s="212"/>
      <c r="H23" s="212"/>
      <c r="I23" s="212"/>
    </row>
    <row r="24" spans="1:9" ht="4.5" customHeight="1" x14ac:dyDescent="0.2">
      <c r="A24" s="212"/>
      <c r="B24" s="212"/>
      <c r="C24" s="212"/>
      <c r="D24" s="212"/>
      <c r="E24" s="212"/>
      <c r="F24" s="212"/>
      <c r="G24" s="212"/>
      <c r="H24" s="212"/>
      <c r="I24" s="212"/>
    </row>
    <row r="25" spans="1:9" s="119" customFormat="1" ht="25.5" customHeight="1" thickBot="1" x14ac:dyDescent="0.25">
      <c r="A25" s="116" t="s">
        <v>289</v>
      </c>
      <c r="B25" s="164" t="s">
        <v>321</v>
      </c>
      <c r="C25" s="164" t="s">
        <v>335</v>
      </c>
      <c r="D25" s="164" t="s">
        <v>350</v>
      </c>
      <c r="E25" s="164" t="s">
        <v>364</v>
      </c>
      <c r="F25" s="164"/>
      <c r="G25" s="164" t="s">
        <v>336</v>
      </c>
      <c r="H25" s="164" t="s">
        <v>351</v>
      </c>
      <c r="I25" s="164" t="s">
        <v>365</v>
      </c>
    </row>
    <row r="26" spans="1:9" ht="4.5" customHeight="1" x14ac:dyDescent="0.2">
      <c r="A26" s="212"/>
      <c r="B26" s="212"/>
      <c r="C26" s="212"/>
      <c r="D26" s="212"/>
      <c r="E26" s="212"/>
      <c r="F26" s="212"/>
      <c r="G26" s="212"/>
      <c r="H26" s="212"/>
      <c r="I26" s="212"/>
    </row>
    <row r="27" spans="1:9" s="121" customFormat="1" ht="12.75" customHeight="1" x14ac:dyDescent="0.2">
      <c r="A27" s="120" t="s">
        <v>418</v>
      </c>
      <c r="B27" s="215"/>
      <c r="C27" s="215"/>
      <c r="D27" s="215"/>
      <c r="E27" s="215"/>
      <c r="F27" s="215"/>
      <c r="G27" s="216"/>
      <c r="H27" s="216"/>
      <c r="I27" s="216"/>
    </row>
    <row r="28" spans="1:9" s="121" customFormat="1" ht="4.5" customHeight="1" x14ac:dyDescent="0.2">
      <c r="A28" s="215"/>
      <c r="B28" s="90"/>
      <c r="C28" s="90"/>
      <c r="D28" s="90"/>
      <c r="E28" s="90"/>
      <c r="F28" s="90"/>
      <c r="G28" s="90"/>
      <c r="H28" s="90"/>
      <c r="I28" s="90"/>
    </row>
    <row r="29" spans="1:9" s="121" customFormat="1" ht="12.75" customHeight="1" x14ac:dyDescent="0.2">
      <c r="A29" s="217" t="s">
        <v>419</v>
      </c>
      <c r="B29" s="90">
        <v>-17.00986108</v>
      </c>
      <c r="C29" s="90">
        <v>-17.03356814</v>
      </c>
      <c r="D29" s="90">
        <v>-17.001234230000001</v>
      </c>
      <c r="E29" s="90">
        <v>-16.989609440000002</v>
      </c>
      <c r="F29" s="90"/>
      <c r="G29" s="90">
        <v>-34.04342922</v>
      </c>
      <c r="H29" s="90">
        <v>-51.044663450000002</v>
      </c>
      <c r="I29" s="90">
        <v>-68.034272890000011</v>
      </c>
    </row>
    <row r="30" spans="1:9" s="121" customFormat="1" ht="12.75" customHeight="1" x14ac:dyDescent="0.2">
      <c r="A30" s="217" t="s">
        <v>458</v>
      </c>
      <c r="B30" s="90">
        <v>-106.53662049000002</v>
      </c>
      <c r="C30" s="90">
        <v>-100.99158299</v>
      </c>
      <c r="D30" s="90">
        <v>-106.42156989000001</v>
      </c>
      <c r="E30" s="90">
        <v>-111.06275552</v>
      </c>
      <c r="F30" s="90"/>
      <c r="G30" s="90">
        <v>-207.52820348000003</v>
      </c>
      <c r="H30" s="90">
        <v>-313.94977337000006</v>
      </c>
      <c r="I30" s="90">
        <v>-425.01252889000006</v>
      </c>
    </row>
    <row r="31" spans="1:9" s="121" customFormat="1" ht="12.75" customHeight="1" x14ac:dyDescent="0.2">
      <c r="A31" s="217" t="s">
        <v>420</v>
      </c>
      <c r="B31" s="90">
        <v>-43.518046299999995</v>
      </c>
      <c r="C31" s="90">
        <v>-43.626317189999995</v>
      </c>
      <c r="D31" s="90">
        <v>-43.276088180000002</v>
      </c>
      <c r="E31" s="90">
        <v>-49.879574460000008</v>
      </c>
      <c r="F31" s="90"/>
      <c r="G31" s="90">
        <v>-87.144363489999989</v>
      </c>
      <c r="H31" s="90">
        <v>-130.42045166999998</v>
      </c>
      <c r="I31" s="90">
        <v>-180.30002612999999</v>
      </c>
    </row>
    <row r="32" spans="1:9" s="121" customFormat="1" ht="12.75" customHeight="1" x14ac:dyDescent="0.2">
      <c r="A32" s="217" t="s">
        <v>421</v>
      </c>
      <c r="B32" s="90">
        <v>-13.500365909999999</v>
      </c>
      <c r="C32" s="90">
        <v>-17.49308615</v>
      </c>
      <c r="D32" s="90">
        <v>-17.428481950000002</v>
      </c>
      <c r="E32" s="90">
        <v>-25.793258250000001</v>
      </c>
      <c r="F32" s="90"/>
      <c r="G32" s="90">
        <v>-30.993452059999999</v>
      </c>
      <c r="H32" s="90">
        <v>-48.421934010000001</v>
      </c>
      <c r="I32" s="90">
        <v>-74.215192260000009</v>
      </c>
    </row>
    <row r="33" spans="1:9" s="121" customFormat="1" ht="12.75" customHeight="1" x14ac:dyDescent="0.2">
      <c r="A33" s="217" t="s">
        <v>422</v>
      </c>
      <c r="B33" s="90">
        <v>-7.70763774</v>
      </c>
      <c r="C33" s="90">
        <v>-9.8388103600000001</v>
      </c>
      <c r="D33" s="90">
        <v>-11.490443469999999</v>
      </c>
      <c r="E33" s="90">
        <v>-12.766811130000001</v>
      </c>
      <c r="F33" s="90"/>
      <c r="G33" s="90">
        <v>-17.546448099999999</v>
      </c>
      <c r="H33" s="90">
        <v>-29.036891569999998</v>
      </c>
      <c r="I33" s="90">
        <v>-41.803702700000002</v>
      </c>
    </row>
    <row r="34" spans="1:9" s="121" customFormat="1" ht="12.75" customHeight="1" x14ac:dyDescent="0.2">
      <c r="A34" s="217" t="s">
        <v>423</v>
      </c>
      <c r="B34" s="90">
        <v>-23.3</v>
      </c>
      <c r="C34" s="90">
        <v>-16.899999999999999</v>
      </c>
      <c r="D34" s="90">
        <v>-22.600981019999999</v>
      </c>
      <c r="E34" s="90">
        <v>-26</v>
      </c>
      <c r="F34" s="90"/>
      <c r="G34" s="90">
        <v>-40.200000000000003</v>
      </c>
      <c r="H34" s="90">
        <v>-62.800981020000002</v>
      </c>
      <c r="I34" s="90">
        <v>-88.763913459999998</v>
      </c>
    </row>
    <row r="35" spans="1:9" s="121" customFormat="1" ht="12.75" customHeight="1" x14ac:dyDescent="0.2">
      <c r="A35" s="124" t="s">
        <v>369</v>
      </c>
      <c r="B35" s="90">
        <v>0.50600000000000001</v>
      </c>
      <c r="C35" s="90">
        <v>0</v>
      </c>
      <c r="D35" s="90">
        <v>-0.1</v>
      </c>
      <c r="E35" s="90">
        <v>9.5</v>
      </c>
      <c r="F35" s="90"/>
      <c r="G35" s="90">
        <v>0.53400000000000003</v>
      </c>
      <c r="H35" s="90">
        <v>0.35399999999999998</v>
      </c>
      <c r="I35" s="90">
        <v>9.9</v>
      </c>
    </row>
    <row r="36" spans="1:9" s="121" customFormat="1" ht="12.75" customHeight="1" x14ac:dyDescent="0.2">
      <c r="A36" s="123" t="s">
        <v>287</v>
      </c>
      <c r="B36" s="90">
        <v>-1.0189999999999999</v>
      </c>
      <c r="C36" s="90">
        <v>-3.1</v>
      </c>
      <c r="D36" s="90">
        <v>-2.2999999999999998</v>
      </c>
      <c r="E36" s="90">
        <v>-3.3</v>
      </c>
      <c r="F36" s="90"/>
      <c r="G36" s="90">
        <v>-4.0510000000000002</v>
      </c>
      <c r="H36" s="90">
        <v>-6.4260000000000002</v>
      </c>
      <c r="I36" s="90">
        <v>-9.6999999999999993</v>
      </c>
    </row>
    <row r="37" spans="1:9" s="121" customFormat="1" ht="12.75" customHeight="1" x14ac:dyDescent="0.2">
      <c r="A37" s="123" t="s">
        <v>20</v>
      </c>
      <c r="B37" s="90">
        <v>-4.4329999999999998</v>
      </c>
      <c r="C37" s="90">
        <v>-2.2919999999999998</v>
      </c>
      <c r="D37" s="90">
        <v>-1.9210000000000012</v>
      </c>
      <c r="E37" s="90">
        <v>-1.8</v>
      </c>
      <c r="F37" s="90"/>
      <c r="G37" s="90">
        <v>-6.7249999999999996</v>
      </c>
      <c r="H37" s="90">
        <v>-8.6460000000000008</v>
      </c>
      <c r="I37" s="90">
        <v>-10.4</v>
      </c>
    </row>
    <row r="38" spans="1:9" s="121" customFormat="1" ht="12.75" customHeight="1" x14ac:dyDescent="0.2">
      <c r="A38" s="123" t="s">
        <v>6</v>
      </c>
      <c r="B38" s="90">
        <v>-67.375</v>
      </c>
      <c r="C38" s="90">
        <v>-66.632000000000005</v>
      </c>
      <c r="D38" s="90">
        <v>-67.757000000000005</v>
      </c>
      <c r="E38" s="90">
        <v>-69</v>
      </c>
      <c r="F38" s="90"/>
      <c r="G38" s="90">
        <v>-134.00700000000001</v>
      </c>
      <c r="H38" s="90">
        <v>-201.76400000000001</v>
      </c>
      <c r="I38" s="90">
        <v>-270.8</v>
      </c>
    </row>
    <row r="39" spans="1:9" s="121" customFormat="1" ht="12.75" customHeight="1" x14ac:dyDescent="0.2">
      <c r="A39" s="123" t="s">
        <v>7</v>
      </c>
      <c r="B39" s="90">
        <v>-17.088999999999999</v>
      </c>
      <c r="C39" s="90">
        <v>-17.648000000000003</v>
      </c>
      <c r="D39" s="90">
        <v>-18.7</v>
      </c>
      <c r="E39" s="90">
        <v>-19.600000000000001</v>
      </c>
      <c r="F39" s="90"/>
      <c r="G39" s="90">
        <v>-34.737000000000002</v>
      </c>
      <c r="H39" s="90">
        <v>-53.375999999999998</v>
      </c>
      <c r="I39" s="90">
        <v>-73</v>
      </c>
    </row>
    <row r="40" spans="1:9" s="121" customFormat="1" ht="12.75" customHeight="1" x14ac:dyDescent="0.2">
      <c r="A40" s="123" t="s">
        <v>8</v>
      </c>
      <c r="B40" s="90">
        <v>-14.595000000000001</v>
      </c>
      <c r="C40" s="90">
        <v>-10.212999999999999</v>
      </c>
      <c r="D40" s="90">
        <v>-9.9510000000000005</v>
      </c>
      <c r="E40" s="90">
        <v>-14.2</v>
      </c>
      <c r="F40" s="90"/>
      <c r="G40" s="90">
        <v>-24.808</v>
      </c>
      <c r="H40" s="90">
        <v>-34.759</v>
      </c>
      <c r="I40" s="90">
        <v>-49</v>
      </c>
    </row>
    <row r="41" spans="1:9" s="121" customFormat="1" ht="12.75" customHeight="1" x14ac:dyDescent="0.2">
      <c r="A41" s="123" t="s">
        <v>368</v>
      </c>
      <c r="B41" s="90">
        <v>0.376</v>
      </c>
      <c r="C41" s="90">
        <v>0.1</v>
      </c>
      <c r="D41" s="90">
        <v>0.56499999999999995</v>
      </c>
      <c r="E41" s="90">
        <v>1.3</v>
      </c>
      <c r="F41" s="90"/>
      <c r="G41" s="90">
        <v>0.53400000000000003</v>
      </c>
      <c r="H41" s="90">
        <v>1.099</v>
      </c>
      <c r="I41" s="90">
        <v>2.4</v>
      </c>
    </row>
    <row r="42" spans="1:9" s="123" customFormat="1" ht="4.5" customHeight="1" x14ac:dyDescent="0.2">
      <c r="A42" s="217"/>
      <c r="B42" s="220"/>
      <c r="C42" s="221"/>
      <c r="D42" s="221"/>
      <c r="E42" s="221"/>
      <c r="F42" s="213"/>
      <c r="G42" s="222"/>
      <c r="H42" s="222"/>
      <c r="I42" s="221"/>
    </row>
    <row r="43" spans="1:9" s="353" customFormat="1" ht="18" customHeight="1" x14ac:dyDescent="0.2">
      <c r="A43" s="373" t="s">
        <v>72</v>
      </c>
      <c r="B43" s="348">
        <v>-315.14400000000001</v>
      </c>
      <c r="C43" s="348">
        <v>-305.5</v>
      </c>
      <c r="D43" s="348">
        <v>-318.39999999999998</v>
      </c>
      <c r="E43" s="348">
        <v>-339.7</v>
      </c>
      <c r="F43" s="348"/>
      <c r="G43" s="348">
        <v>-620.56299999999999</v>
      </c>
      <c r="H43" s="348">
        <v>-939.03800000000001</v>
      </c>
      <c r="I43" s="390">
        <v>-1278.7</v>
      </c>
    </row>
    <row r="44" spans="1:9" ht="4.5" customHeight="1" x14ac:dyDescent="0.2">
      <c r="A44" s="217"/>
      <c r="B44" s="220"/>
      <c r="C44" s="221"/>
      <c r="D44" s="221"/>
      <c r="E44" s="221"/>
      <c r="F44" s="213"/>
      <c r="G44" s="222"/>
      <c r="H44" s="222"/>
      <c r="I44" s="221"/>
    </row>
    <row r="45" spans="1:9" x14ac:dyDescent="0.2">
      <c r="A45" s="212"/>
      <c r="B45" s="223"/>
      <c r="C45" s="212"/>
      <c r="D45" s="212"/>
      <c r="E45" s="212"/>
      <c r="F45" s="212"/>
      <c r="G45" s="212"/>
      <c r="H45" s="212"/>
      <c r="I45" s="212"/>
    </row>
    <row r="46" spans="1:9" hidden="1" x14ac:dyDescent="0.2">
      <c r="A46" s="224"/>
      <c r="B46" s="225">
        <v>361066</v>
      </c>
      <c r="C46" s="225">
        <v>368339</v>
      </c>
      <c r="D46" s="225">
        <v>370899</v>
      </c>
      <c r="E46" s="225">
        <v>374810</v>
      </c>
      <c r="F46" s="225"/>
      <c r="G46" s="225">
        <v>729405</v>
      </c>
      <c r="H46" s="225">
        <v>1100304</v>
      </c>
      <c r="I46" s="225">
        <v>1475114</v>
      </c>
    </row>
    <row r="47" spans="1:9" hidden="1" x14ac:dyDescent="0.2">
      <c r="A47" s="224"/>
      <c r="B47" s="225">
        <v>44546</v>
      </c>
      <c r="C47" s="225">
        <v>39632</v>
      </c>
      <c r="D47" s="225">
        <v>39407</v>
      </c>
      <c r="E47" s="225">
        <v>42590</v>
      </c>
      <c r="F47" s="225"/>
      <c r="G47" s="225">
        <v>84178</v>
      </c>
      <c r="H47" s="225">
        <v>123585</v>
      </c>
      <c r="I47" s="225">
        <v>166175</v>
      </c>
    </row>
    <row r="49" spans="1:9" ht="86.25" customHeight="1" x14ac:dyDescent="0.2">
      <c r="A49" s="461" t="s">
        <v>543</v>
      </c>
      <c r="B49" s="461"/>
      <c r="C49" s="461"/>
      <c r="D49" s="461"/>
      <c r="E49" s="461"/>
      <c r="F49" s="461"/>
      <c r="G49" s="461"/>
      <c r="H49" s="461"/>
      <c r="I49" s="461"/>
    </row>
    <row r="50" spans="1:9" x14ac:dyDescent="0.2">
      <c r="A50" s="284"/>
      <c r="B50" s="284"/>
      <c r="C50" s="284"/>
      <c r="D50" s="284"/>
      <c r="E50" s="284"/>
      <c r="F50" s="284"/>
      <c r="G50" s="284"/>
      <c r="H50" s="284"/>
      <c r="I50" s="284"/>
    </row>
    <row r="51" spans="1:9" ht="47.25" customHeight="1" x14ac:dyDescent="0.2">
      <c r="A51" s="461" t="s">
        <v>544</v>
      </c>
      <c r="B51" s="461"/>
      <c r="C51" s="461"/>
      <c r="D51" s="461"/>
      <c r="E51" s="461"/>
      <c r="F51" s="461"/>
      <c r="G51" s="461"/>
      <c r="H51" s="461"/>
      <c r="I51" s="461"/>
    </row>
  </sheetData>
  <mergeCells count="2">
    <mergeCell ref="A49:I49"/>
    <mergeCell ref="A51:I51"/>
  </mergeCells>
  <hyperlinks>
    <hyperlink ref="O4" location="Home!Print_Area" display="Return to Home page"/>
  </hyperlinks>
  <printOptions horizontalCentered="1"/>
  <pageMargins left="0.5" right="0.5" top="1.5" bottom="1.25" header="0" footer="0"/>
  <pageSetup paperSize="9" scale="57" orientation="landscape" r:id="rId1"/>
  <headerFooter alignWithMargins="0">
    <oddFooter>&amp;L&amp;7Telenet - Investor &amp; Analyst Toolkit&amp;R&amp;7Q4 2016 Results</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Q53"/>
  <sheetViews>
    <sheetView showGridLines="0" showRuler="0" zoomScale="90" zoomScaleNormal="90" workbookViewId="0">
      <selection activeCell="A41" activeCellId="3" sqref="A12:XFD12 A14:XFD14 A18:XFD18 A41:XFD41"/>
    </sheetView>
  </sheetViews>
  <sheetFormatPr defaultRowHeight="11.25" x14ac:dyDescent="0.2"/>
  <cols>
    <col min="1" max="1" width="64.5" style="115" customWidth="1"/>
    <col min="2" max="5" width="11.6640625" style="115" customWidth="1"/>
    <col min="6" max="6" width="3.33203125" style="115" customWidth="1"/>
    <col min="7" max="9" width="11.6640625" style="115" customWidth="1"/>
    <col min="10" max="10" width="3.33203125" style="115" customWidth="1"/>
    <col min="11" max="11" width="9.33203125" style="115"/>
    <col min="12" max="12" width="3.33203125" style="115" customWidth="1"/>
    <col min="13" max="13" width="12.83203125" style="115" customWidth="1"/>
    <col min="14" max="16" width="9.33203125" style="115"/>
    <col min="17" max="17" width="25.83203125" style="115" customWidth="1"/>
    <col min="18" max="16384" width="9.33203125" style="115"/>
  </cols>
  <sheetData>
    <row r="1" spans="1:17" ht="36.75" customHeight="1" x14ac:dyDescent="0.2"/>
    <row r="2" spans="1:17" ht="28.5" customHeight="1" x14ac:dyDescent="0.2">
      <c r="A2" s="210" t="s">
        <v>425</v>
      </c>
    </row>
    <row r="3" spans="1:17" ht="4.5" customHeight="1" thickBot="1" x14ac:dyDescent="0.25"/>
    <row r="4" spans="1:17" s="119" customFormat="1" ht="25.5" customHeight="1" thickTop="1" thickBot="1" x14ac:dyDescent="0.25">
      <c r="A4" s="116" t="s">
        <v>289</v>
      </c>
      <c r="B4" s="164" t="s">
        <v>321</v>
      </c>
      <c r="C4" s="164" t="s">
        <v>335</v>
      </c>
      <c r="D4" s="164" t="s">
        <v>350</v>
      </c>
      <c r="E4" s="164" t="s">
        <v>364</v>
      </c>
      <c r="F4" s="118"/>
      <c r="G4" s="164" t="s">
        <v>336</v>
      </c>
      <c r="H4" s="164" t="s">
        <v>351</v>
      </c>
      <c r="I4" s="164" t="s">
        <v>365</v>
      </c>
      <c r="J4" s="164"/>
      <c r="K4" s="164" t="s">
        <v>424</v>
      </c>
      <c r="L4" s="164"/>
      <c r="M4" s="164" t="s">
        <v>1</v>
      </c>
      <c r="Q4" s="97" t="s">
        <v>69</v>
      </c>
    </row>
    <row r="5" spans="1:17" ht="4.5" customHeight="1" x14ac:dyDescent="0.2"/>
    <row r="6" spans="1:17" s="123" customFormat="1" ht="17.25" customHeight="1" x14ac:dyDescent="0.2">
      <c r="A6" s="120" t="s">
        <v>322</v>
      </c>
      <c r="B6" s="121"/>
      <c r="C6" s="121"/>
      <c r="D6" s="121"/>
      <c r="E6" s="121"/>
      <c r="F6" s="121"/>
      <c r="G6" s="146"/>
      <c r="H6" s="146"/>
      <c r="I6" s="146"/>
      <c r="J6" s="146"/>
      <c r="K6" s="146"/>
      <c r="L6" s="146"/>
      <c r="M6" s="146"/>
    </row>
    <row r="7" spans="1:17" s="123" customFormat="1" ht="4.5" customHeight="1" x14ac:dyDescent="0.2">
      <c r="A7" s="121"/>
      <c r="B7" s="121"/>
      <c r="C7" s="121"/>
      <c r="D7" s="121"/>
      <c r="E7" s="121"/>
      <c r="F7" s="121"/>
      <c r="G7" s="146"/>
      <c r="H7" s="146"/>
      <c r="I7" s="146"/>
      <c r="J7" s="146"/>
      <c r="K7" s="146"/>
      <c r="L7" s="146"/>
      <c r="M7" s="146"/>
    </row>
    <row r="8" spans="1:17" s="123" customFormat="1" ht="12.75" customHeight="1" x14ac:dyDescent="0.2">
      <c r="A8" s="217" t="s">
        <v>417</v>
      </c>
      <c r="B8" s="218"/>
      <c r="C8" s="218"/>
      <c r="D8" s="218"/>
      <c r="E8" s="218"/>
      <c r="F8" s="218"/>
      <c r="G8" s="218"/>
      <c r="H8" s="218"/>
      <c r="I8" s="218"/>
      <c r="J8" s="218"/>
      <c r="K8" s="218"/>
      <c r="L8" s="218"/>
      <c r="M8" s="218"/>
    </row>
    <row r="9" spans="1:17" s="123" customFormat="1" ht="12.75" customHeight="1" x14ac:dyDescent="0.2">
      <c r="A9" s="219" t="s">
        <v>312</v>
      </c>
      <c r="B9" s="229">
        <v>137.30000000000001</v>
      </c>
      <c r="C9" s="229">
        <v>137.69999999999999</v>
      </c>
      <c r="D9" s="229">
        <v>137.69999999999999</v>
      </c>
      <c r="E9" s="229">
        <v>139.5</v>
      </c>
      <c r="F9" s="218"/>
      <c r="G9" s="229">
        <v>275</v>
      </c>
      <c r="H9" s="229">
        <v>412.7</v>
      </c>
      <c r="I9" s="229">
        <v>552.20000000000005</v>
      </c>
      <c r="J9" s="229"/>
      <c r="K9" s="229">
        <v>141.19999999999999</v>
      </c>
      <c r="L9" s="229"/>
      <c r="M9" s="289">
        <v>2.840495265841203E-2</v>
      </c>
    </row>
    <row r="10" spans="1:17" s="123" customFormat="1" ht="12.75" customHeight="1" x14ac:dyDescent="0.2">
      <c r="A10" s="219" t="s">
        <v>135</v>
      </c>
      <c r="B10" s="229">
        <v>134.1</v>
      </c>
      <c r="C10" s="229">
        <v>136.6</v>
      </c>
      <c r="D10" s="229">
        <v>137.19999999999999</v>
      </c>
      <c r="E10" s="229">
        <v>138.30000000000001</v>
      </c>
      <c r="F10" s="218"/>
      <c r="G10" s="229">
        <v>270.7</v>
      </c>
      <c r="H10" s="229">
        <v>407.9</v>
      </c>
      <c r="I10" s="229">
        <v>546.20000000000005</v>
      </c>
      <c r="J10" s="229"/>
      <c r="K10" s="229">
        <v>140</v>
      </c>
      <c r="L10" s="229"/>
      <c r="M10" s="289">
        <v>4.3997017151379714E-2</v>
      </c>
    </row>
    <row r="11" spans="1:17" s="123" customFormat="1" ht="12.75" customHeight="1" x14ac:dyDescent="0.2">
      <c r="A11" s="219" t="s">
        <v>313</v>
      </c>
      <c r="B11" s="229">
        <v>56.3</v>
      </c>
      <c r="C11" s="229">
        <v>56.2</v>
      </c>
      <c r="D11" s="229">
        <v>57.3</v>
      </c>
      <c r="E11" s="229">
        <v>57.1</v>
      </c>
      <c r="F11" s="218"/>
      <c r="G11" s="229">
        <v>112.5</v>
      </c>
      <c r="H11" s="229">
        <v>169.8</v>
      </c>
      <c r="I11" s="229">
        <v>226.9</v>
      </c>
      <c r="J11" s="229"/>
      <c r="K11" s="229">
        <v>59.7</v>
      </c>
      <c r="L11" s="229"/>
      <c r="M11" s="289">
        <v>6.0390763765541866E-2</v>
      </c>
    </row>
    <row r="12" spans="1:17" s="353" customFormat="1" ht="18" customHeight="1" x14ac:dyDescent="0.2">
      <c r="A12" s="373" t="s">
        <v>331</v>
      </c>
      <c r="B12" s="368">
        <v>327.7</v>
      </c>
      <c r="C12" s="368">
        <v>330.49999999999994</v>
      </c>
      <c r="D12" s="368">
        <v>332.2</v>
      </c>
      <c r="E12" s="368">
        <v>334.90000000000003</v>
      </c>
      <c r="F12" s="368"/>
      <c r="G12" s="368">
        <v>658.2</v>
      </c>
      <c r="H12" s="368">
        <v>990.39999999999986</v>
      </c>
      <c r="I12" s="368">
        <v>1325.3000000000002</v>
      </c>
      <c r="J12" s="368"/>
      <c r="K12" s="368">
        <v>340.9</v>
      </c>
      <c r="L12" s="368"/>
      <c r="M12" s="435">
        <v>4.0280744583460537E-2</v>
      </c>
    </row>
    <row r="13" spans="1:17" s="123" customFormat="1" ht="12.75" customHeight="1" x14ac:dyDescent="0.2">
      <c r="A13" s="219" t="s">
        <v>314</v>
      </c>
      <c r="B13" s="229">
        <v>102.4</v>
      </c>
      <c r="C13" s="229">
        <v>153.9</v>
      </c>
      <c r="D13" s="229">
        <v>161.5</v>
      </c>
      <c r="E13" s="229">
        <v>151.6</v>
      </c>
      <c r="F13" s="218"/>
      <c r="G13" s="229">
        <v>256.3</v>
      </c>
      <c r="H13" s="229">
        <v>417.8</v>
      </c>
      <c r="I13" s="229">
        <v>569.4</v>
      </c>
      <c r="J13" s="229"/>
      <c r="K13" s="229">
        <v>106.6</v>
      </c>
      <c r="L13" s="229"/>
      <c r="M13" s="289">
        <v>4.1015624999999778E-2</v>
      </c>
    </row>
    <row r="14" spans="1:17" s="353" customFormat="1" ht="18" customHeight="1" x14ac:dyDescent="0.2">
      <c r="A14" s="373" t="s">
        <v>332</v>
      </c>
      <c r="B14" s="368">
        <v>430.1</v>
      </c>
      <c r="C14" s="368">
        <v>484.4</v>
      </c>
      <c r="D14" s="368">
        <v>493.7</v>
      </c>
      <c r="E14" s="368">
        <v>486.5</v>
      </c>
      <c r="F14" s="368"/>
      <c r="G14" s="368">
        <v>914.5</v>
      </c>
      <c r="H14" s="370">
        <v>1408.1999999999998</v>
      </c>
      <c r="I14" s="370">
        <v>1894.7000000000003</v>
      </c>
      <c r="J14" s="370"/>
      <c r="K14" s="370">
        <v>447.5</v>
      </c>
      <c r="L14" s="370"/>
      <c r="M14" s="435">
        <v>4.045570797488951E-2</v>
      </c>
    </row>
    <row r="15" spans="1:17" s="123" customFormat="1" ht="12.75" customHeight="1" x14ac:dyDescent="0.2">
      <c r="A15" s="217" t="s">
        <v>0</v>
      </c>
      <c r="B15" s="229">
        <v>28.3</v>
      </c>
      <c r="C15" s="229">
        <v>27.4</v>
      </c>
      <c r="D15" s="229">
        <v>27.5</v>
      </c>
      <c r="E15" s="229">
        <v>28.7</v>
      </c>
      <c r="F15" s="218"/>
      <c r="G15" s="229">
        <v>55.7</v>
      </c>
      <c r="H15" s="229">
        <v>83.2</v>
      </c>
      <c r="I15" s="229">
        <v>111.9</v>
      </c>
      <c r="J15" s="229"/>
      <c r="K15" s="229">
        <v>30.8</v>
      </c>
      <c r="L15" s="229"/>
      <c r="M15" s="289">
        <v>8.8339222614840951E-2</v>
      </c>
    </row>
    <row r="16" spans="1:17" s="123" customFormat="1" ht="12.75" customHeight="1" x14ac:dyDescent="0.2">
      <c r="A16" s="217" t="s">
        <v>323</v>
      </c>
      <c r="B16" s="229">
        <v>68.099999999999994</v>
      </c>
      <c r="C16" s="229">
        <v>93.4</v>
      </c>
      <c r="D16" s="229">
        <v>95.6</v>
      </c>
      <c r="E16" s="229">
        <v>101</v>
      </c>
      <c r="F16" s="218"/>
      <c r="G16" s="229">
        <v>161.5</v>
      </c>
      <c r="H16" s="229">
        <v>257.10000000000002</v>
      </c>
      <c r="I16" s="229">
        <v>358.1</v>
      </c>
      <c r="J16" s="229"/>
      <c r="K16" s="229">
        <v>74.2</v>
      </c>
      <c r="L16" s="229"/>
      <c r="M16" s="289">
        <v>8.9574155653450838E-2</v>
      </c>
    </row>
    <row r="17" spans="1:13" s="123" customFormat="1" ht="4.5" customHeight="1" x14ac:dyDescent="0.2">
      <c r="A17" s="217"/>
      <c r="B17" s="221"/>
      <c r="C17" s="221"/>
      <c r="D17" s="221"/>
      <c r="E17" s="221"/>
      <c r="F17" s="213"/>
      <c r="G17" s="221"/>
      <c r="H17" s="221"/>
      <c r="I17" s="221"/>
      <c r="J17" s="221"/>
      <c r="K17" s="221"/>
      <c r="L17" s="221"/>
      <c r="M17" s="290"/>
    </row>
    <row r="18" spans="1:13" s="353" customFormat="1" ht="18" customHeight="1" x14ac:dyDescent="0.2">
      <c r="A18" s="373" t="s">
        <v>14</v>
      </c>
      <c r="B18" s="355">
        <v>526.5</v>
      </c>
      <c r="C18" s="355">
        <v>605.19999999999993</v>
      </c>
      <c r="D18" s="355">
        <v>616.80000000000007</v>
      </c>
      <c r="E18" s="355">
        <v>616.20000000000005</v>
      </c>
      <c r="F18" s="433"/>
      <c r="G18" s="349">
        <v>1131.7</v>
      </c>
      <c r="H18" s="349">
        <v>1748.5</v>
      </c>
      <c r="I18" s="349">
        <v>2364.7000000000003</v>
      </c>
      <c r="J18" s="374"/>
      <c r="K18" s="374">
        <v>552.5</v>
      </c>
      <c r="L18" s="374"/>
      <c r="M18" s="436">
        <v>4.9382716049382713E-2</v>
      </c>
    </row>
    <row r="19" spans="1:13" x14ac:dyDescent="0.2">
      <c r="E19" s="75"/>
    </row>
    <row r="21" spans="1:13" ht="28.5" customHeight="1" x14ac:dyDescent="0.2">
      <c r="A21" s="211" t="s">
        <v>425</v>
      </c>
      <c r="B21" s="303"/>
      <c r="C21" s="303"/>
      <c r="D21" s="303"/>
      <c r="E21" s="303"/>
      <c r="F21" s="303"/>
      <c r="G21" s="303"/>
      <c r="H21" s="303"/>
      <c r="I21" s="303"/>
      <c r="J21" s="303"/>
      <c r="K21" s="303"/>
      <c r="L21" s="212"/>
      <c r="M21" s="212"/>
    </row>
    <row r="22" spans="1:13" ht="4.5" customHeight="1" x14ac:dyDescent="0.2">
      <c r="A22" s="212"/>
      <c r="B22" s="212"/>
      <c r="C22" s="212"/>
      <c r="D22" s="212"/>
      <c r="E22" s="212"/>
      <c r="F22" s="212"/>
      <c r="G22" s="212"/>
      <c r="H22" s="212"/>
      <c r="I22" s="212"/>
      <c r="J22" s="212"/>
      <c r="K22" s="212"/>
      <c r="L22" s="212"/>
      <c r="M22" s="212"/>
    </row>
    <row r="23" spans="1:13" s="119" customFormat="1" ht="25.5" customHeight="1" thickBot="1" x14ac:dyDescent="0.25">
      <c r="A23" s="116" t="s">
        <v>289</v>
      </c>
      <c r="B23" s="164" t="s">
        <v>321</v>
      </c>
      <c r="C23" s="164" t="s">
        <v>335</v>
      </c>
      <c r="D23" s="164" t="s">
        <v>350</v>
      </c>
      <c r="E23" s="164" t="s">
        <v>364</v>
      </c>
      <c r="F23" s="118"/>
      <c r="G23" s="164" t="s">
        <v>336</v>
      </c>
      <c r="H23" s="164" t="s">
        <v>351</v>
      </c>
      <c r="I23" s="164" t="s">
        <v>365</v>
      </c>
      <c r="J23" s="164"/>
      <c r="K23" s="164" t="s">
        <v>424</v>
      </c>
      <c r="L23" s="164"/>
      <c r="M23" s="164" t="s">
        <v>1</v>
      </c>
    </row>
    <row r="24" spans="1:13" ht="4.5" customHeight="1" x14ac:dyDescent="0.2">
      <c r="A24" s="212"/>
      <c r="B24" s="212"/>
      <c r="C24" s="212"/>
      <c r="D24" s="212"/>
      <c r="E24" s="212"/>
      <c r="F24" s="212"/>
      <c r="G24" s="212"/>
      <c r="H24" s="212"/>
      <c r="I24" s="212"/>
      <c r="J24" s="212"/>
      <c r="K24" s="212"/>
      <c r="L24" s="212"/>
      <c r="M24" s="212"/>
    </row>
    <row r="25" spans="1:13" s="121" customFormat="1" ht="17.25" customHeight="1" x14ac:dyDescent="0.2">
      <c r="A25" s="120" t="s">
        <v>418</v>
      </c>
      <c r="B25" s="215"/>
      <c r="C25" s="215"/>
      <c r="D25" s="215"/>
      <c r="E25" s="215"/>
      <c r="F25" s="215"/>
      <c r="G25" s="216"/>
      <c r="H25" s="216"/>
      <c r="I25" s="216"/>
      <c r="J25" s="216"/>
      <c r="K25" s="216"/>
      <c r="L25" s="216"/>
      <c r="M25" s="216"/>
    </row>
    <row r="26" spans="1:13" s="121" customFormat="1" ht="4.5" customHeight="1" x14ac:dyDescent="0.2">
      <c r="A26" s="215"/>
      <c r="B26" s="90"/>
      <c r="C26" s="90"/>
      <c r="D26" s="90"/>
      <c r="E26" s="90"/>
      <c r="F26" s="90"/>
      <c r="G26" s="90"/>
      <c r="H26" s="90"/>
      <c r="I26" s="90"/>
      <c r="J26" s="90"/>
      <c r="K26" s="90"/>
      <c r="L26" s="90"/>
      <c r="M26" s="90"/>
    </row>
    <row r="27" spans="1:13" s="121" customFormat="1" ht="12.75" customHeight="1" x14ac:dyDescent="0.2">
      <c r="A27" s="217" t="s">
        <v>419</v>
      </c>
      <c r="B27" s="90">
        <v>-25.903815751428567</v>
      </c>
      <c r="C27" s="90">
        <v>-33.305152499999998</v>
      </c>
      <c r="D27" s="90">
        <v>-34.709213349999999</v>
      </c>
      <c r="E27" s="90">
        <v>-30.546290579999994</v>
      </c>
      <c r="F27" s="90"/>
      <c r="G27" s="90">
        <v>-59.208968251428566</v>
      </c>
      <c r="H27" s="90">
        <v>-93.918181601428557</v>
      </c>
      <c r="I27" s="90">
        <v>-124.4</v>
      </c>
      <c r="J27" s="90"/>
      <c r="K27" s="90">
        <v>-27.5</v>
      </c>
      <c r="L27" s="90"/>
      <c r="M27" s="289">
        <v>6.1619657269350592E-2</v>
      </c>
    </row>
    <row r="28" spans="1:13" s="121" customFormat="1" ht="12.75" customHeight="1" x14ac:dyDescent="0.2">
      <c r="A28" s="217" t="s">
        <v>458</v>
      </c>
      <c r="B28" s="90">
        <v>-133.07776271535715</v>
      </c>
      <c r="C28" s="90">
        <v>-153.01900000000001</v>
      </c>
      <c r="D28" s="90">
        <v>-158.386</v>
      </c>
      <c r="E28" s="90">
        <v>-163.02500000000001</v>
      </c>
      <c r="F28" s="90"/>
      <c r="G28" s="90">
        <v>-286.09676271535716</v>
      </c>
      <c r="H28" s="90">
        <v>-444.48276271535713</v>
      </c>
      <c r="I28" s="90">
        <v>-607.5077627153571</v>
      </c>
      <c r="J28" s="90"/>
      <c r="K28" s="90">
        <v>-136.9</v>
      </c>
      <c r="L28" s="90"/>
      <c r="M28" s="76">
        <v>2.8721833059504487E-2</v>
      </c>
    </row>
    <row r="29" spans="1:13" s="121" customFormat="1" ht="12.75" customHeight="1" x14ac:dyDescent="0.2">
      <c r="A29" s="217" t="s">
        <v>420</v>
      </c>
      <c r="B29" s="90">
        <v>-54.432247279999984</v>
      </c>
      <c r="C29" s="90">
        <v>-60.720904570000009</v>
      </c>
      <c r="D29" s="90">
        <v>-62.333886919999998</v>
      </c>
      <c r="E29" s="90">
        <v>-76.976758419999996</v>
      </c>
      <c r="F29" s="90"/>
      <c r="G29" s="90">
        <v>-115.1</v>
      </c>
      <c r="H29" s="90">
        <v>-177.4</v>
      </c>
      <c r="I29" s="90">
        <v>-254.4</v>
      </c>
      <c r="J29" s="90"/>
      <c r="K29" s="90">
        <v>-56.8</v>
      </c>
      <c r="L29" s="90"/>
      <c r="M29" s="76">
        <v>4.3499080753000463E-2</v>
      </c>
    </row>
    <row r="30" spans="1:13" s="121" customFormat="1" ht="12.75" customHeight="1" x14ac:dyDescent="0.2">
      <c r="A30" s="217" t="s">
        <v>421</v>
      </c>
      <c r="B30" s="90">
        <v>-16.595852045000001</v>
      </c>
      <c r="C30" s="90">
        <v>-26.259832020000005</v>
      </c>
      <c r="D30" s="90">
        <v>-23.65673</v>
      </c>
      <c r="E30" s="90">
        <v>-31.800264069999997</v>
      </c>
      <c r="F30" s="90"/>
      <c r="G30" s="90">
        <v>-42.855684065000005</v>
      </c>
      <c r="H30" s="90">
        <v>-66.599999999999994</v>
      </c>
      <c r="I30" s="90">
        <v>-98.4</v>
      </c>
      <c r="J30" s="90"/>
      <c r="K30" s="90">
        <v>-23.6</v>
      </c>
      <c r="L30" s="90"/>
      <c r="M30" s="76">
        <v>0.42204208232322782</v>
      </c>
    </row>
    <row r="31" spans="1:13" s="121" customFormat="1" ht="12.75" customHeight="1" x14ac:dyDescent="0.2">
      <c r="A31" s="217" t="s">
        <v>422</v>
      </c>
      <c r="B31" s="90">
        <v>-8.5452677207142855</v>
      </c>
      <c r="C31" s="90">
        <v>-11.104993469999998</v>
      </c>
      <c r="D31" s="90">
        <v>-13.042048319999999</v>
      </c>
      <c r="E31" s="90">
        <v>-14.238992260000002</v>
      </c>
      <c r="F31" s="90"/>
      <c r="G31" s="90">
        <v>-19.600000000000001</v>
      </c>
      <c r="H31" s="90">
        <v>-32.6</v>
      </c>
      <c r="I31" s="90">
        <v>-46.8</v>
      </c>
      <c r="J31" s="90"/>
      <c r="K31" s="90">
        <v>-13.1</v>
      </c>
      <c r="L31" s="90"/>
      <c r="M31" s="76">
        <v>0.53301223883773075</v>
      </c>
    </row>
    <row r="32" spans="1:13" s="121" customFormat="1" ht="12.75" customHeight="1" x14ac:dyDescent="0.2">
      <c r="A32" s="217" t="s">
        <v>423</v>
      </c>
      <c r="B32" s="90">
        <v>-31.462899329999999</v>
      </c>
      <c r="C32" s="90">
        <v>-33.499794000000001</v>
      </c>
      <c r="D32" s="90">
        <v>-39.101326999999998</v>
      </c>
      <c r="E32" s="90">
        <v>-41.127718959999996</v>
      </c>
      <c r="F32" s="90"/>
      <c r="G32" s="90">
        <v>-64.962693330000008</v>
      </c>
      <c r="H32" s="90">
        <v>-104.06402033000001</v>
      </c>
      <c r="I32" s="90">
        <v>-145.19173928999999</v>
      </c>
      <c r="J32" s="90"/>
      <c r="K32" s="90">
        <v>-32.5</v>
      </c>
      <c r="L32" s="90"/>
      <c r="M32" s="76">
        <v>3.2962654176346806E-2</v>
      </c>
    </row>
    <row r="33" spans="1:13" s="121" customFormat="1" ht="12.75" customHeight="1" x14ac:dyDescent="0.2">
      <c r="A33" s="124" t="s">
        <v>369</v>
      </c>
      <c r="B33" s="90">
        <v>0.51056775999999982</v>
      </c>
      <c r="C33" s="90">
        <v>0</v>
      </c>
      <c r="D33" s="90">
        <v>-0.16408575000000003</v>
      </c>
      <c r="E33" s="90">
        <v>75.581087719999999</v>
      </c>
      <c r="F33" s="90"/>
      <c r="G33" s="90">
        <v>0.51056775999999982</v>
      </c>
      <c r="H33" s="90">
        <v>0.34648200999999978</v>
      </c>
      <c r="I33" s="90">
        <v>75.927569730000002</v>
      </c>
      <c r="J33" s="90"/>
      <c r="K33" s="90">
        <v>0.2</v>
      </c>
      <c r="L33" s="90"/>
      <c r="M33" s="76">
        <v>-0.60827922233084186</v>
      </c>
    </row>
    <row r="34" spans="1:13" s="121" customFormat="1" ht="12.75" customHeight="1" x14ac:dyDescent="0.2">
      <c r="A34" s="123" t="s">
        <v>287</v>
      </c>
      <c r="B34" s="90">
        <v>-1.0191480100000001</v>
      </c>
      <c r="C34" s="90">
        <v>-3.0316327099999993</v>
      </c>
      <c r="D34" s="90">
        <v>-2.3749226000000001</v>
      </c>
      <c r="E34" s="90">
        <v>-3.3103241500000005</v>
      </c>
      <c r="F34" s="90"/>
      <c r="G34" s="90">
        <v>-4</v>
      </c>
      <c r="H34" s="90">
        <v>-6.4257033200000002</v>
      </c>
      <c r="I34" s="90">
        <v>-9.7360274699999998</v>
      </c>
      <c r="J34" s="90"/>
      <c r="K34" s="90">
        <v>-1.1000000000000001</v>
      </c>
      <c r="L34" s="90"/>
      <c r="M34" s="76">
        <v>7.9332922408394735E-2</v>
      </c>
    </row>
    <row r="35" spans="1:13" s="121" customFormat="1" ht="12.75" customHeight="1" x14ac:dyDescent="0.2">
      <c r="A35" s="123" t="s">
        <v>20</v>
      </c>
      <c r="B35" s="90">
        <v>-4.4331814499999993</v>
      </c>
      <c r="C35" s="90">
        <v>-2.2915972399999998</v>
      </c>
      <c r="D35" s="90">
        <v>-1.9210020799999998</v>
      </c>
      <c r="E35" s="90">
        <v>-1.7243687599999999</v>
      </c>
      <c r="F35" s="90"/>
      <c r="G35" s="90">
        <v>-6.7247786899999991</v>
      </c>
      <c r="H35" s="90">
        <v>-8.6457807699999982</v>
      </c>
      <c r="I35" s="90">
        <v>-10.3</v>
      </c>
      <c r="J35" s="90"/>
      <c r="K35" s="90">
        <v>-1.1000000000000001</v>
      </c>
      <c r="L35" s="90"/>
      <c r="M35" s="76">
        <v>-0.75187119850463136</v>
      </c>
    </row>
    <row r="36" spans="1:13" s="121" customFormat="1" ht="12.75" customHeight="1" x14ac:dyDescent="0.2">
      <c r="A36" s="123" t="s">
        <v>6</v>
      </c>
      <c r="B36" s="90">
        <v>-79.671396334285717</v>
      </c>
      <c r="C36" s="90">
        <v>-88.538940840000009</v>
      </c>
      <c r="D36" s="90">
        <v>-90.751897630000002</v>
      </c>
      <c r="E36" s="90">
        <v>-92.114929039999978</v>
      </c>
      <c r="F36" s="90"/>
      <c r="G36" s="90">
        <v>-168.21033717428571</v>
      </c>
      <c r="H36" s="90">
        <v>-258.96223480428569</v>
      </c>
      <c r="I36" s="90">
        <v>-351.07716384428568</v>
      </c>
      <c r="J36" s="90"/>
      <c r="K36" s="90">
        <v>-80.599999999999994</v>
      </c>
      <c r="L36" s="90"/>
      <c r="M36" s="76">
        <v>1.1655420997242594E-2</v>
      </c>
    </row>
    <row r="37" spans="1:13" s="121" customFormat="1" ht="12.75" customHeight="1" x14ac:dyDescent="0.2">
      <c r="A37" s="123" t="s">
        <v>7</v>
      </c>
      <c r="B37" s="90">
        <v>-23.886854822499998</v>
      </c>
      <c r="C37" s="90">
        <v>-35.296859769999998</v>
      </c>
      <c r="D37" s="90">
        <v>-32.207662539999987</v>
      </c>
      <c r="E37" s="90">
        <v>-39.976387939999995</v>
      </c>
      <c r="F37" s="90"/>
      <c r="G37" s="90">
        <v>-59.183714592499996</v>
      </c>
      <c r="H37" s="90">
        <v>-91.391377132499983</v>
      </c>
      <c r="I37" s="90">
        <v>-131.36776507249999</v>
      </c>
      <c r="J37" s="90"/>
      <c r="K37" s="90">
        <v>-32.200000000000003</v>
      </c>
      <c r="L37" s="90"/>
      <c r="M37" s="76">
        <v>0.34802175670568047</v>
      </c>
    </row>
    <row r="38" spans="1:13" s="121" customFormat="1" ht="12.75" customHeight="1" x14ac:dyDescent="0.2">
      <c r="A38" s="123" t="s">
        <v>8</v>
      </c>
      <c r="B38" s="90">
        <v>-14.595066280000001</v>
      </c>
      <c r="C38" s="90">
        <v>-10.213288220000001</v>
      </c>
      <c r="D38" s="90">
        <v>-9.9503628000000006</v>
      </c>
      <c r="E38" s="90">
        <v>-14.247886800000002</v>
      </c>
      <c r="F38" s="90"/>
      <c r="G38" s="90">
        <v>-24.8083545</v>
      </c>
      <c r="H38" s="90">
        <v>-34.758717300000001</v>
      </c>
      <c r="I38" s="90">
        <v>-49.006604100000004</v>
      </c>
      <c r="J38" s="90"/>
      <c r="K38" s="90">
        <v>-15.1</v>
      </c>
      <c r="L38" s="90"/>
      <c r="M38" s="76">
        <v>3.4596192323697927E-2</v>
      </c>
    </row>
    <row r="39" spans="1:13" s="121" customFormat="1" ht="12.75" customHeight="1" x14ac:dyDescent="0.2">
      <c r="A39" s="123" t="s">
        <v>368</v>
      </c>
      <c r="B39" s="90">
        <v>0.3756468</v>
      </c>
      <c r="C39" s="90">
        <v>0.22563830999999995</v>
      </c>
      <c r="D39" s="90">
        <v>0.56520090000000001</v>
      </c>
      <c r="E39" s="90">
        <v>1.2625988799999999</v>
      </c>
      <c r="F39" s="90"/>
      <c r="G39" s="90">
        <v>0.60128510999999996</v>
      </c>
      <c r="H39" s="90">
        <v>1.1664860099999999</v>
      </c>
      <c r="I39" s="90">
        <v>2.5</v>
      </c>
      <c r="J39" s="90"/>
      <c r="K39" s="90">
        <v>0.4</v>
      </c>
      <c r="L39" s="90"/>
      <c r="M39" s="76">
        <v>6.4830047800220836E-2</v>
      </c>
    </row>
    <row r="40" spans="1:13" s="123" customFormat="1" ht="4.5" customHeight="1" x14ac:dyDescent="0.2">
      <c r="A40" s="217"/>
      <c r="B40" s="220"/>
      <c r="C40" s="221"/>
      <c r="D40" s="221"/>
      <c r="E40" s="221"/>
      <c r="F40" s="213"/>
      <c r="G40" s="222"/>
      <c r="H40" s="222"/>
      <c r="I40" s="221"/>
      <c r="J40" s="221"/>
      <c r="K40" s="221"/>
      <c r="L40" s="221"/>
      <c r="M40" s="290"/>
    </row>
    <row r="41" spans="1:13" s="353" customFormat="1" ht="18" customHeight="1" x14ac:dyDescent="0.2">
      <c r="A41" s="373" t="s">
        <v>72</v>
      </c>
      <c r="B41" s="348">
        <v>-392.73727717928563</v>
      </c>
      <c r="C41" s="348">
        <v>-457</v>
      </c>
      <c r="D41" s="348">
        <v>-468.1</v>
      </c>
      <c r="E41" s="348">
        <v>-432</v>
      </c>
      <c r="F41" s="433"/>
      <c r="G41" s="348">
        <v>-849.73727717928568</v>
      </c>
      <c r="H41" s="349">
        <v>-1317.8372771792856</v>
      </c>
      <c r="I41" s="390">
        <v>-1749.8372771792856</v>
      </c>
      <c r="J41" s="390"/>
      <c r="K41" s="390">
        <v>-419.9</v>
      </c>
      <c r="L41" s="390"/>
      <c r="M41" s="375">
        <v>6.9162578647492312E-2</v>
      </c>
    </row>
    <row r="42" spans="1:13" x14ac:dyDescent="0.2">
      <c r="A42" s="212"/>
      <c r="B42" s="223"/>
      <c r="C42" s="212"/>
      <c r="D42" s="212"/>
      <c r="E42" s="212"/>
      <c r="F42" s="212"/>
      <c r="G42" s="212"/>
      <c r="H42" s="212"/>
      <c r="I42" s="212"/>
      <c r="J42" s="212"/>
      <c r="K42" s="212"/>
      <c r="L42" s="212"/>
      <c r="M42" s="212"/>
    </row>
    <row r="43" spans="1:13" hidden="1" x14ac:dyDescent="0.2">
      <c r="A43" s="224"/>
      <c r="B43" s="225">
        <v>361066</v>
      </c>
      <c r="C43" s="225">
        <v>368339</v>
      </c>
      <c r="D43" s="225">
        <v>370899</v>
      </c>
      <c r="E43" s="225">
        <v>374810</v>
      </c>
      <c r="F43" s="225"/>
      <c r="G43" s="225">
        <v>729405</v>
      </c>
      <c r="H43" s="225">
        <v>1100304</v>
      </c>
      <c r="I43" s="225">
        <v>1475114</v>
      </c>
      <c r="J43" s="225"/>
      <c r="K43" s="225">
        <v>1475114</v>
      </c>
      <c r="L43" s="225"/>
      <c r="M43" s="225">
        <v>1475114</v>
      </c>
    </row>
    <row r="44" spans="1:13" hidden="1" x14ac:dyDescent="0.2">
      <c r="A44" s="224"/>
      <c r="B44" s="225">
        <v>44546</v>
      </c>
      <c r="C44" s="225">
        <v>39632</v>
      </c>
      <c r="D44" s="225">
        <v>39407</v>
      </c>
      <c r="E44" s="225">
        <v>42590</v>
      </c>
      <c r="F44" s="225"/>
      <c r="G44" s="225">
        <v>84178</v>
      </c>
      <c r="H44" s="225">
        <v>123585</v>
      </c>
      <c r="I44" s="225">
        <v>166175</v>
      </c>
      <c r="J44" s="225"/>
      <c r="K44" s="225">
        <v>166175</v>
      </c>
      <c r="L44" s="225"/>
      <c r="M44" s="225">
        <v>166175</v>
      </c>
    </row>
    <row r="46" spans="1:13" ht="12.75" x14ac:dyDescent="0.2">
      <c r="A46" s="211" t="s">
        <v>425</v>
      </c>
      <c r="B46" s="212"/>
      <c r="C46" s="212"/>
      <c r="D46" s="212"/>
      <c r="E46" s="212"/>
      <c r="F46" s="212"/>
      <c r="G46" s="212"/>
      <c r="H46" s="212"/>
      <c r="I46" s="212"/>
      <c r="J46" s="212"/>
      <c r="K46" s="212"/>
      <c r="L46" s="212"/>
      <c r="M46" s="212"/>
    </row>
    <row r="47" spans="1:13" x14ac:dyDescent="0.2">
      <c r="A47" s="212"/>
      <c r="B47" s="212"/>
      <c r="C47" s="212"/>
      <c r="D47" s="212"/>
      <c r="E47" s="212"/>
      <c r="F47" s="212"/>
      <c r="G47" s="212"/>
      <c r="H47" s="212"/>
      <c r="I47" s="212"/>
      <c r="J47" s="212"/>
      <c r="K47" s="212"/>
      <c r="L47" s="212"/>
      <c r="M47" s="212"/>
    </row>
    <row r="48" spans="1:13" ht="26.25" customHeight="1" thickBot="1" x14ac:dyDescent="0.25">
      <c r="A48" s="116" t="s">
        <v>289</v>
      </c>
      <c r="B48" s="164" t="s">
        <v>321</v>
      </c>
      <c r="C48" s="164" t="s">
        <v>335</v>
      </c>
      <c r="D48" s="164" t="s">
        <v>350</v>
      </c>
      <c r="E48" s="164" t="s">
        <v>364</v>
      </c>
      <c r="F48" s="118"/>
      <c r="G48" s="164" t="s">
        <v>336</v>
      </c>
      <c r="H48" s="164" t="s">
        <v>351</v>
      </c>
      <c r="I48" s="164" t="s">
        <v>365</v>
      </c>
      <c r="J48" s="164"/>
      <c r="K48" s="164" t="s">
        <v>424</v>
      </c>
      <c r="L48" s="164"/>
      <c r="M48" s="164" t="s">
        <v>1</v>
      </c>
    </row>
    <row r="49" spans="1:13" x14ac:dyDescent="0.2">
      <c r="A49" s="212"/>
      <c r="B49" s="212"/>
      <c r="C49" s="212"/>
      <c r="D49" s="212"/>
      <c r="E49" s="212"/>
      <c r="F49" s="212"/>
      <c r="G49" s="212"/>
      <c r="H49" s="212"/>
      <c r="I49" s="212"/>
      <c r="J49" s="212"/>
      <c r="K49" s="212"/>
      <c r="L49" s="212"/>
      <c r="M49" s="212"/>
    </row>
    <row r="50" spans="1:13" ht="12.75" x14ac:dyDescent="0.2">
      <c r="A50" s="120" t="s">
        <v>370</v>
      </c>
      <c r="B50" s="215">
        <v>256.48215515750002</v>
      </c>
      <c r="C50" s="215">
        <v>287.2903234399999</v>
      </c>
      <c r="D50" s="215">
        <v>285.57079441000008</v>
      </c>
      <c r="E50" s="215">
        <v>258.60000000000002</v>
      </c>
      <c r="F50" s="215"/>
      <c r="G50" s="215">
        <v>543.80000000000007</v>
      </c>
      <c r="H50" s="215">
        <v>829.43503535321429</v>
      </c>
      <c r="I50" s="215">
        <v>1088.0004979946432</v>
      </c>
      <c r="J50" s="215"/>
      <c r="K50" s="215">
        <v>262.10000000000002</v>
      </c>
      <c r="L50" s="216"/>
      <c r="M50" s="291">
        <v>2.1903453045496235E-2</v>
      </c>
    </row>
    <row r="51" spans="1:13" ht="11.25" customHeight="1" x14ac:dyDescent="0.2">
      <c r="A51" s="219" t="s">
        <v>83</v>
      </c>
      <c r="B51" s="305">
        <v>0.48714559384140554</v>
      </c>
      <c r="C51" s="305">
        <v>0.47470311209517502</v>
      </c>
      <c r="D51" s="305">
        <v>0.46298766927691315</v>
      </c>
      <c r="E51" s="305">
        <v>0.41966893865628041</v>
      </c>
      <c r="F51" s="305"/>
      <c r="G51" s="305">
        <v>0.4805160378192101</v>
      </c>
      <c r="H51" s="305">
        <v>0.47436947975591326</v>
      </c>
      <c r="I51" s="305">
        <v>0.4601008576118083</v>
      </c>
      <c r="J51" s="305"/>
      <c r="K51" s="305">
        <v>0.47438914027149326</v>
      </c>
      <c r="L51" s="90"/>
      <c r="M51" s="90"/>
    </row>
    <row r="52" spans="1:13" ht="12" customHeight="1" x14ac:dyDescent="0.2">
      <c r="B52" s="150"/>
      <c r="C52" s="150"/>
      <c r="D52" s="150"/>
      <c r="E52" s="150"/>
      <c r="F52" s="150"/>
      <c r="G52" s="150"/>
      <c r="H52" s="150"/>
      <c r="I52" s="150"/>
      <c r="J52" s="150"/>
      <c r="K52" s="150"/>
    </row>
    <row r="53" spans="1:13" ht="119.25" customHeight="1" x14ac:dyDescent="0.2">
      <c r="A53" s="461" t="s">
        <v>537</v>
      </c>
      <c r="B53" s="461"/>
      <c r="C53" s="461"/>
      <c r="D53" s="461"/>
      <c r="E53" s="461"/>
      <c r="F53" s="461"/>
      <c r="G53" s="461"/>
      <c r="H53" s="461"/>
      <c r="I53" s="461"/>
      <c r="J53" s="461"/>
      <c r="K53" s="461"/>
      <c r="L53" s="461"/>
      <c r="M53" s="461"/>
    </row>
  </sheetData>
  <mergeCells count="1">
    <mergeCell ref="A53:M53"/>
  </mergeCells>
  <hyperlinks>
    <hyperlink ref="Q4" location="Home!Print_Area" display="Return to Home page"/>
  </hyperlinks>
  <printOptions horizontalCentered="1"/>
  <pageMargins left="0.5" right="0.5" top="1.5" bottom="1.25" header="0" footer="0"/>
  <pageSetup paperSize="9" scale="52" orientation="landscape" r:id="rId1"/>
  <headerFooter alignWithMargins="0">
    <oddFooter>&amp;L&amp;7Telenet - Investor &amp; Analyst Toolkit&amp;R&amp;7Q4 2016 Results</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X86"/>
  <sheetViews>
    <sheetView showGridLines="0" showRuler="0" zoomScale="90" zoomScaleNormal="90" workbookViewId="0">
      <selection activeCell="A84" activeCellId="9" sqref="A7:XFD7 A13:XFD13 A17:XFD17 A30:XFD30 A34:XFD34 A38:XFD38 A59:XFD59 A61:XFD61 A64:XFD64 A84:XFD84"/>
    </sheetView>
  </sheetViews>
  <sheetFormatPr defaultRowHeight="11.25" x14ac:dyDescent="0.2"/>
  <cols>
    <col min="1" max="1" width="71.5" style="115" customWidth="1"/>
    <col min="2" max="5" width="11.6640625" style="153" customWidth="1"/>
    <col min="6" max="6" width="3.33203125" style="153" customWidth="1"/>
    <col min="7" max="9" width="11.6640625" style="153" customWidth="1"/>
    <col min="10" max="10" width="3.33203125" style="153" customWidth="1"/>
    <col min="11" max="14" width="11.6640625" style="153" customWidth="1"/>
    <col min="15" max="15" width="3.33203125" style="153" customWidth="1"/>
    <col min="16" max="16" width="11.6640625" style="153" customWidth="1"/>
    <col min="17" max="17" width="3.33203125" style="153" customWidth="1"/>
    <col min="18" max="20" width="11.6640625" style="153" customWidth="1"/>
    <col min="21" max="21" width="3.33203125" style="153" customWidth="1"/>
    <col min="22" max="22" width="11.6640625" style="153" customWidth="1"/>
    <col min="23" max="23" width="9.33203125" style="115"/>
    <col min="24" max="24" width="25.6640625" style="115" customWidth="1"/>
    <col min="25" max="25" width="9.33203125" style="115" customWidth="1"/>
    <col min="26" max="16384" width="9.33203125" style="115"/>
  </cols>
  <sheetData>
    <row r="1" spans="1:24" ht="36" customHeight="1" thickBot="1" x14ac:dyDescent="0.25">
      <c r="W1" s="125"/>
    </row>
    <row r="2" spans="1:24" s="119" customFormat="1" ht="25.5" customHeight="1" thickTop="1" thickBot="1" x14ac:dyDescent="0.25">
      <c r="A2" s="116" t="s">
        <v>288</v>
      </c>
      <c r="B2" s="164" t="s">
        <v>321</v>
      </c>
      <c r="C2" s="164" t="s">
        <v>335</v>
      </c>
      <c r="D2" s="164" t="s">
        <v>350</v>
      </c>
      <c r="E2" s="164" t="s">
        <v>364</v>
      </c>
      <c r="F2" s="164"/>
      <c r="G2" s="164" t="s">
        <v>336</v>
      </c>
      <c r="H2" s="164" t="s">
        <v>351</v>
      </c>
      <c r="I2" s="164" t="s">
        <v>365</v>
      </c>
      <c r="J2" s="164"/>
      <c r="K2" s="164" t="s">
        <v>424</v>
      </c>
      <c r="L2" s="164" t="s">
        <v>469</v>
      </c>
      <c r="M2" s="164" t="s">
        <v>477</v>
      </c>
      <c r="N2" s="164" t="s">
        <v>496</v>
      </c>
      <c r="O2" s="164"/>
      <c r="P2" s="164" t="s">
        <v>1</v>
      </c>
      <c r="Q2" s="164"/>
      <c r="R2" s="164" t="s">
        <v>470</v>
      </c>
      <c r="S2" s="164" t="s">
        <v>478</v>
      </c>
      <c r="T2" s="164" t="s">
        <v>497</v>
      </c>
      <c r="U2" s="164"/>
      <c r="V2" s="164" t="s">
        <v>1</v>
      </c>
      <c r="W2" s="96"/>
      <c r="X2" s="97" t="s">
        <v>69</v>
      </c>
    </row>
    <row r="3" spans="1:24" ht="4.5" customHeight="1" x14ac:dyDescent="0.2">
      <c r="W3" s="125"/>
    </row>
    <row r="4" spans="1:24" s="121" customFormat="1" ht="12.75" customHeight="1" x14ac:dyDescent="0.2">
      <c r="A4" s="120" t="s">
        <v>92</v>
      </c>
      <c r="B4" s="154"/>
      <c r="C4" s="154"/>
      <c r="D4" s="154"/>
      <c r="E4" s="154"/>
      <c r="F4" s="154"/>
      <c r="G4" s="154"/>
      <c r="H4" s="154"/>
      <c r="I4" s="154"/>
      <c r="J4" s="154"/>
      <c r="K4" s="154"/>
      <c r="L4" s="154"/>
      <c r="M4" s="154"/>
      <c r="N4" s="154"/>
      <c r="O4" s="154"/>
      <c r="P4" s="154"/>
      <c r="Q4" s="154"/>
      <c r="R4" s="154"/>
      <c r="S4" s="154"/>
      <c r="T4" s="154"/>
      <c r="U4" s="154"/>
      <c r="V4" s="154"/>
      <c r="W4" s="122"/>
      <c r="X4" s="122"/>
    </row>
    <row r="5" spans="1:24" s="121" customFormat="1" ht="4.5" customHeight="1" x14ac:dyDescent="0.2">
      <c r="B5" s="154"/>
      <c r="C5" s="154"/>
      <c r="D5" s="154"/>
      <c r="E5" s="154"/>
      <c r="F5" s="154"/>
      <c r="G5" s="154"/>
      <c r="H5" s="154"/>
      <c r="I5" s="154"/>
      <c r="J5" s="154"/>
      <c r="K5" s="154"/>
      <c r="L5" s="154"/>
      <c r="M5" s="154"/>
      <c r="N5" s="154"/>
      <c r="O5" s="154"/>
      <c r="P5" s="154"/>
      <c r="Q5" s="154"/>
      <c r="R5" s="154"/>
      <c r="S5" s="154"/>
      <c r="T5" s="154"/>
      <c r="U5" s="154"/>
      <c r="V5" s="154"/>
      <c r="W5" s="122"/>
      <c r="X5" s="122"/>
    </row>
    <row r="6" spans="1:24" s="123" customFormat="1" ht="4.5" customHeight="1" x14ac:dyDescent="0.2">
      <c r="B6" s="153"/>
      <c r="C6" s="153"/>
      <c r="D6" s="153"/>
      <c r="E6" s="153"/>
      <c r="F6" s="153"/>
      <c r="G6" s="153"/>
      <c r="H6" s="153"/>
      <c r="I6" s="153"/>
      <c r="J6" s="153"/>
      <c r="K6" s="153"/>
      <c r="L6" s="153"/>
      <c r="M6" s="153"/>
      <c r="N6" s="153"/>
      <c r="O6" s="153"/>
      <c r="P6" s="153"/>
      <c r="Q6" s="153"/>
      <c r="R6" s="153"/>
      <c r="S6" s="153"/>
      <c r="T6" s="153"/>
      <c r="U6" s="153"/>
      <c r="V6" s="153"/>
      <c r="W6" s="124"/>
      <c r="X6" s="124"/>
    </row>
    <row r="7" spans="1:24" s="353" customFormat="1" ht="17.25" customHeight="1" x14ac:dyDescent="0.2">
      <c r="A7" s="346" t="s">
        <v>92</v>
      </c>
      <c r="B7" s="347">
        <v>446.5</v>
      </c>
      <c r="C7" s="347">
        <v>452.17607900000007</v>
      </c>
      <c r="D7" s="347">
        <v>461</v>
      </c>
      <c r="E7" s="348">
        <v>462.05124200000023</v>
      </c>
      <c r="F7" s="347"/>
      <c r="G7" s="347">
        <v>898.71507900000006</v>
      </c>
      <c r="H7" s="349">
        <v>1359.6677579999998</v>
      </c>
      <c r="I7" s="349">
        <v>1821.848442</v>
      </c>
      <c r="J7" s="349"/>
      <c r="K7" s="349">
        <v>552.5</v>
      </c>
      <c r="L7" s="349">
        <v>626.09999999999991</v>
      </c>
      <c r="M7" s="349">
        <v>621.29999999999995</v>
      </c>
      <c r="N7" s="349">
        <v>629.20000000000005</v>
      </c>
      <c r="O7" s="347"/>
      <c r="P7" s="350">
        <v>0.36</v>
      </c>
      <c r="Q7" s="349"/>
      <c r="R7" s="349">
        <v>1178.5999999999999</v>
      </c>
      <c r="S7" s="349">
        <v>1799.9</v>
      </c>
      <c r="T7" s="349">
        <v>2429.1</v>
      </c>
      <c r="U7" s="347"/>
      <c r="V7" s="350">
        <v>0.33</v>
      </c>
      <c r="W7" s="351"/>
      <c r="X7" s="352"/>
    </row>
    <row r="8" spans="1:24" ht="4.5" customHeight="1" x14ac:dyDescent="0.2">
      <c r="A8" s="123"/>
      <c r="B8" s="149"/>
      <c r="C8" s="149"/>
      <c r="D8" s="149"/>
      <c r="E8" s="148"/>
      <c r="F8" s="149"/>
      <c r="G8" s="149"/>
      <c r="H8" s="149"/>
      <c r="I8" s="149"/>
      <c r="J8" s="149"/>
      <c r="K8" s="149"/>
      <c r="L8" s="149"/>
      <c r="M8" s="149"/>
      <c r="N8" s="149"/>
      <c r="O8" s="149"/>
      <c r="Q8" s="149"/>
      <c r="R8" s="149"/>
      <c r="S8" s="149"/>
      <c r="T8" s="149"/>
      <c r="U8" s="149"/>
      <c r="W8" s="125"/>
      <c r="X8" s="125"/>
    </row>
    <row r="9" spans="1:24" s="127" customFormat="1" ht="12.75" customHeight="1" x14ac:dyDescent="0.2">
      <c r="A9" s="126" t="s">
        <v>4</v>
      </c>
      <c r="B9" s="149"/>
      <c r="C9" s="149"/>
      <c r="D9" s="149"/>
      <c r="E9" s="148"/>
      <c r="F9" s="149"/>
      <c r="G9" s="149"/>
      <c r="H9" s="149"/>
      <c r="I9" s="149"/>
      <c r="J9" s="149"/>
      <c r="K9" s="149"/>
      <c r="L9" s="149"/>
      <c r="M9" s="149"/>
      <c r="N9" s="149"/>
      <c r="O9" s="149"/>
      <c r="P9" s="153"/>
      <c r="Q9" s="149"/>
      <c r="R9" s="149"/>
      <c r="S9" s="149"/>
      <c r="T9" s="149"/>
      <c r="U9" s="149"/>
      <c r="V9" s="153"/>
      <c r="W9" s="128"/>
      <c r="X9" s="128"/>
    </row>
    <row r="10" spans="1:24" s="127" customFormat="1" ht="4.5" customHeight="1" x14ac:dyDescent="0.2">
      <c r="B10" s="149"/>
      <c r="C10" s="149"/>
      <c r="D10" s="149"/>
      <c r="E10" s="148"/>
      <c r="F10" s="149"/>
      <c r="G10" s="149"/>
      <c r="H10" s="149"/>
      <c r="I10" s="149"/>
      <c r="J10" s="149"/>
      <c r="K10" s="149"/>
      <c r="L10" s="149"/>
      <c r="M10" s="149"/>
      <c r="N10" s="149"/>
      <c r="O10" s="149"/>
      <c r="P10" s="153"/>
      <c r="Q10" s="149"/>
      <c r="R10" s="149"/>
      <c r="S10" s="149"/>
      <c r="T10" s="149"/>
      <c r="U10" s="149"/>
      <c r="V10" s="153"/>
      <c r="W10" s="128"/>
      <c r="X10" s="128"/>
    </row>
    <row r="11" spans="1:24" s="127" customFormat="1" ht="12.75" customHeight="1" x14ac:dyDescent="0.2">
      <c r="A11" s="129" t="s">
        <v>77</v>
      </c>
      <c r="B11" s="149">
        <v>-254.93</v>
      </c>
      <c r="C11" s="149">
        <v>-243.67</v>
      </c>
      <c r="D11" s="149">
        <v>-249.94200000000001</v>
      </c>
      <c r="E11" s="148">
        <v>-249.4</v>
      </c>
      <c r="F11" s="149"/>
      <c r="G11" s="149">
        <v>-498.6</v>
      </c>
      <c r="H11" s="149">
        <v>-748.54200000000003</v>
      </c>
      <c r="I11" s="149">
        <v>-997.9</v>
      </c>
      <c r="J11" s="149"/>
      <c r="K11" s="149">
        <v>-316.7</v>
      </c>
      <c r="L11" s="149">
        <v>-350.50000000000006</v>
      </c>
      <c r="M11" s="149">
        <v>-354.4</v>
      </c>
      <c r="N11" s="149">
        <v>-428.3</v>
      </c>
      <c r="O11" s="149"/>
      <c r="P11" s="41">
        <v>0.72</v>
      </c>
      <c r="Q11" s="149"/>
      <c r="R11" s="149">
        <v>-667.2</v>
      </c>
      <c r="S11" s="149">
        <v>-1021.6</v>
      </c>
      <c r="T11" s="149">
        <v>-1449.9</v>
      </c>
      <c r="U11" s="149"/>
      <c r="V11" s="41">
        <v>0.45</v>
      </c>
      <c r="W11" s="107"/>
      <c r="X11" s="128"/>
    </row>
    <row r="12" spans="1:24" s="127" customFormat="1" ht="4.5" customHeight="1" x14ac:dyDescent="0.2">
      <c r="B12" s="149"/>
      <c r="C12" s="149"/>
      <c r="D12" s="149"/>
      <c r="E12" s="148"/>
      <c r="F12" s="149"/>
      <c r="G12" s="149"/>
      <c r="H12" s="149"/>
      <c r="I12" s="149"/>
      <c r="J12" s="149"/>
      <c r="K12" s="149"/>
      <c r="L12" s="149"/>
      <c r="M12" s="149"/>
      <c r="N12" s="149"/>
      <c r="O12" s="149"/>
      <c r="P12" s="153"/>
      <c r="Q12" s="149"/>
      <c r="R12" s="149"/>
      <c r="S12" s="149"/>
      <c r="T12" s="149"/>
      <c r="U12" s="149"/>
      <c r="V12" s="153"/>
      <c r="W12" s="128"/>
      <c r="X12" s="128"/>
    </row>
    <row r="13" spans="1:24" s="359" customFormat="1" ht="17.25" customHeight="1" x14ac:dyDescent="0.2">
      <c r="A13" s="354" t="s">
        <v>78</v>
      </c>
      <c r="B13" s="355">
        <v>191.60900000000001</v>
      </c>
      <c r="C13" s="355">
        <v>208.53</v>
      </c>
      <c r="D13" s="355">
        <v>211.06100000000004</v>
      </c>
      <c r="E13" s="356">
        <v>212.7</v>
      </c>
      <c r="F13" s="355"/>
      <c r="G13" s="355">
        <v>400.13900000000001</v>
      </c>
      <c r="H13" s="355">
        <v>611.20000000000005</v>
      </c>
      <c r="I13" s="355">
        <v>823.9</v>
      </c>
      <c r="J13" s="355"/>
      <c r="K13" s="355">
        <v>235.8</v>
      </c>
      <c r="L13" s="355">
        <v>275.59999999999997</v>
      </c>
      <c r="M13" s="355">
        <v>266.89999999999998</v>
      </c>
      <c r="N13" s="355">
        <v>200.9</v>
      </c>
      <c r="O13" s="355"/>
      <c r="P13" s="357">
        <v>-0.06</v>
      </c>
      <c r="Q13" s="355"/>
      <c r="R13" s="355">
        <v>511.4</v>
      </c>
      <c r="S13" s="355">
        <v>778.3</v>
      </c>
      <c r="T13" s="355">
        <v>979.2</v>
      </c>
      <c r="U13" s="355"/>
      <c r="V13" s="357">
        <v>0.19</v>
      </c>
      <c r="W13" s="351"/>
      <c r="X13" s="358"/>
    </row>
    <row r="14" spans="1:24" ht="4.5" customHeight="1" x14ac:dyDescent="0.2">
      <c r="B14" s="149"/>
      <c r="C14" s="149"/>
      <c r="D14" s="149"/>
      <c r="E14" s="148"/>
      <c r="F14" s="149"/>
      <c r="G14" s="149"/>
      <c r="H14" s="149"/>
      <c r="I14" s="149"/>
      <c r="J14" s="149"/>
      <c r="K14" s="149"/>
      <c r="L14" s="149"/>
      <c r="M14" s="149"/>
      <c r="N14" s="149"/>
      <c r="O14" s="149"/>
      <c r="Q14" s="149"/>
      <c r="R14" s="149"/>
      <c r="S14" s="149"/>
      <c r="T14" s="149"/>
      <c r="U14" s="149"/>
      <c r="W14" s="125"/>
      <c r="X14" s="125"/>
    </row>
    <row r="15" spans="1:24" ht="12.75" customHeight="1" x14ac:dyDescent="0.2">
      <c r="A15" s="115" t="s">
        <v>79</v>
      </c>
      <c r="B15" s="149">
        <v>-60.213999999999999</v>
      </c>
      <c r="C15" s="149">
        <v>-61.826999999999998</v>
      </c>
      <c r="D15" s="149">
        <v>-68.455000000000013</v>
      </c>
      <c r="E15" s="148">
        <v>-90.3</v>
      </c>
      <c r="F15" s="149"/>
      <c r="G15" s="149">
        <v>-122.041</v>
      </c>
      <c r="H15" s="149">
        <v>-190.49600000000001</v>
      </c>
      <c r="I15" s="149">
        <v>-280.8</v>
      </c>
      <c r="J15" s="149"/>
      <c r="K15" s="149">
        <v>-103.2</v>
      </c>
      <c r="L15" s="149">
        <v>-136.5</v>
      </c>
      <c r="M15" s="149">
        <v>-122.3</v>
      </c>
      <c r="N15" s="149">
        <v>-131.80000000000001</v>
      </c>
      <c r="O15" s="149"/>
      <c r="P15" s="153">
        <v>0.46</v>
      </c>
      <c r="Q15" s="149"/>
      <c r="R15" s="149">
        <v>-239.7</v>
      </c>
      <c r="S15" s="149">
        <v>-362</v>
      </c>
      <c r="T15" s="149">
        <v>-493.8</v>
      </c>
      <c r="U15" s="149"/>
      <c r="V15" s="153">
        <v>0.76</v>
      </c>
      <c r="W15" s="107"/>
      <c r="X15" s="125"/>
    </row>
    <row r="16" spans="1:24" ht="4.5" customHeight="1" x14ac:dyDescent="0.2">
      <c r="B16" s="149"/>
      <c r="C16" s="149"/>
      <c r="D16" s="149"/>
      <c r="E16" s="148"/>
      <c r="F16" s="149"/>
      <c r="G16" s="149"/>
      <c r="H16" s="149"/>
      <c r="I16" s="149"/>
      <c r="J16" s="149"/>
      <c r="K16" s="149"/>
      <c r="L16" s="149"/>
      <c r="M16" s="149"/>
      <c r="N16" s="149"/>
      <c r="O16" s="149"/>
      <c r="Q16" s="149"/>
      <c r="R16" s="149"/>
      <c r="S16" s="149"/>
      <c r="T16" s="149"/>
      <c r="U16" s="149"/>
      <c r="W16" s="125"/>
      <c r="X16" s="125"/>
    </row>
    <row r="17" spans="1:24" s="359" customFormat="1" ht="17.25" customHeight="1" x14ac:dyDescent="0.2">
      <c r="A17" s="354" t="s">
        <v>13</v>
      </c>
      <c r="B17" s="356">
        <v>131.39500000000001</v>
      </c>
      <c r="C17" s="356">
        <v>146.703</v>
      </c>
      <c r="D17" s="356">
        <v>142.60599999999999</v>
      </c>
      <c r="E17" s="356">
        <v>122.4</v>
      </c>
      <c r="F17" s="356"/>
      <c r="G17" s="356">
        <v>278.09800000000001</v>
      </c>
      <c r="H17" s="356">
        <v>420.70400000000001</v>
      </c>
      <c r="I17" s="356">
        <v>543.1</v>
      </c>
      <c r="J17" s="356"/>
      <c r="K17" s="356">
        <v>132.6</v>
      </c>
      <c r="L17" s="356">
        <v>139.1</v>
      </c>
      <c r="M17" s="356">
        <v>144.6</v>
      </c>
      <c r="N17" s="356">
        <v>69.099999999999994</v>
      </c>
      <c r="O17" s="356"/>
      <c r="P17" s="360">
        <v>-0.44</v>
      </c>
      <c r="Q17" s="356"/>
      <c r="R17" s="356">
        <v>271.7</v>
      </c>
      <c r="S17" s="356">
        <v>416.3</v>
      </c>
      <c r="T17" s="356">
        <v>485.4</v>
      </c>
      <c r="U17" s="356"/>
      <c r="V17" s="360">
        <v>-0.11</v>
      </c>
      <c r="W17" s="351"/>
      <c r="X17" s="358"/>
    </row>
    <row r="18" spans="1:24" ht="4.5" customHeight="1" x14ac:dyDescent="0.2">
      <c r="B18" s="149"/>
      <c r="C18" s="149"/>
      <c r="D18" s="149"/>
      <c r="E18" s="148"/>
      <c r="F18" s="149"/>
      <c r="G18" s="149"/>
      <c r="H18" s="149"/>
      <c r="I18" s="149"/>
      <c r="J18" s="149"/>
      <c r="K18" s="149"/>
      <c r="L18" s="149"/>
      <c r="M18" s="149"/>
      <c r="N18" s="149"/>
      <c r="O18" s="149"/>
      <c r="Q18" s="149"/>
      <c r="R18" s="149"/>
      <c r="S18" s="149"/>
      <c r="T18" s="149"/>
      <c r="U18" s="149"/>
      <c r="W18" s="125"/>
      <c r="X18" s="125"/>
    </row>
    <row r="19" spans="1:24" ht="12.75" customHeight="1" x14ac:dyDescent="0.2">
      <c r="A19" s="123" t="s">
        <v>18</v>
      </c>
      <c r="B19" s="148">
        <v>0.16</v>
      </c>
      <c r="C19" s="148">
        <v>52.6</v>
      </c>
      <c r="D19" s="148">
        <v>0.70499999999999985</v>
      </c>
      <c r="E19" s="148">
        <v>1.1000000000000001</v>
      </c>
      <c r="F19" s="148"/>
      <c r="G19" s="148">
        <v>40.889000000000003</v>
      </c>
      <c r="H19" s="148">
        <v>21.4</v>
      </c>
      <c r="I19" s="148">
        <v>16.5</v>
      </c>
      <c r="J19" s="148"/>
      <c r="K19" s="148">
        <v>0.3</v>
      </c>
      <c r="L19" s="89">
        <v>0</v>
      </c>
      <c r="M19" s="89" t="s">
        <v>441</v>
      </c>
      <c r="N19" s="89">
        <v>123.2</v>
      </c>
      <c r="O19" s="148"/>
      <c r="P19" s="41" t="s">
        <v>536</v>
      </c>
      <c r="Q19" s="148"/>
      <c r="R19" s="148">
        <v>0.3</v>
      </c>
      <c r="S19" s="148">
        <v>0.3</v>
      </c>
      <c r="T19" s="148">
        <v>6.5</v>
      </c>
      <c r="U19" s="148"/>
      <c r="V19" s="41">
        <v>-0.61</v>
      </c>
      <c r="W19" s="107"/>
      <c r="X19" s="125"/>
    </row>
    <row r="20" spans="1:24" ht="12.75" customHeight="1" x14ac:dyDescent="0.2">
      <c r="A20" s="130" t="s">
        <v>81</v>
      </c>
      <c r="B20" s="148">
        <v>0.16</v>
      </c>
      <c r="C20" s="152">
        <v>0.7</v>
      </c>
      <c r="D20" s="152">
        <v>0.70499999999999985</v>
      </c>
      <c r="E20" s="152">
        <v>1.1000000000000001</v>
      </c>
      <c r="F20" s="148"/>
      <c r="G20" s="148">
        <v>0.93500000000000005</v>
      </c>
      <c r="H20" s="148">
        <v>1.64</v>
      </c>
      <c r="I20" s="148">
        <v>2.7</v>
      </c>
      <c r="J20" s="148"/>
      <c r="K20" s="148">
        <v>0.3</v>
      </c>
      <c r="L20" s="89">
        <v>0</v>
      </c>
      <c r="M20" s="89" t="s">
        <v>441</v>
      </c>
      <c r="N20" s="89">
        <v>0.1</v>
      </c>
      <c r="O20" s="148"/>
      <c r="P20" s="41">
        <v>-0.91</v>
      </c>
      <c r="Q20" s="148"/>
      <c r="R20" s="148">
        <v>0.3</v>
      </c>
      <c r="S20" s="148">
        <v>0.3</v>
      </c>
      <c r="T20" s="148">
        <v>0.4</v>
      </c>
      <c r="U20" s="148"/>
      <c r="V20" s="41">
        <v>-0.85</v>
      </c>
      <c r="W20" s="107"/>
      <c r="X20" s="125"/>
    </row>
    <row r="21" spans="1:24" ht="12.75" customHeight="1" x14ac:dyDescent="0.2">
      <c r="A21" s="130" t="s">
        <v>71</v>
      </c>
      <c r="B21" s="89">
        <v>0</v>
      </c>
      <c r="C21" s="89">
        <v>51.9</v>
      </c>
      <c r="D21" s="89">
        <v>0</v>
      </c>
      <c r="E21" s="89">
        <v>0</v>
      </c>
      <c r="F21" s="89"/>
      <c r="G21" s="89">
        <v>39.954000000000001</v>
      </c>
      <c r="H21" s="89">
        <v>19.832000000000001</v>
      </c>
      <c r="I21" s="89">
        <v>13.8</v>
      </c>
      <c r="J21" s="89"/>
      <c r="K21" s="89">
        <v>0</v>
      </c>
      <c r="L21" s="89">
        <v>0</v>
      </c>
      <c r="M21" s="89" t="s">
        <v>441</v>
      </c>
      <c r="N21" s="89">
        <v>123.1</v>
      </c>
      <c r="O21" s="89"/>
      <c r="P21" s="41" t="s">
        <v>535</v>
      </c>
      <c r="Q21" s="89"/>
      <c r="R21" s="89">
        <v>0</v>
      </c>
      <c r="S21" s="89" t="s">
        <v>441</v>
      </c>
      <c r="T21" s="89">
        <v>6.1</v>
      </c>
      <c r="U21" s="89"/>
      <c r="V21" s="41">
        <v>-0.56000000000000005</v>
      </c>
      <c r="W21" s="107"/>
      <c r="X21" s="335"/>
    </row>
    <row r="22" spans="1:24" ht="12.75" customHeight="1" x14ac:dyDescent="0.2">
      <c r="A22" s="123" t="s">
        <v>19</v>
      </c>
      <c r="B22" s="148">
        <v>-71.352000000000004</v>
      </c>
      <c r="C22" s="148">
        <v>-60</v>
      </c>
      <c r="D22" s="148">
        <v>-118.824</v>
      </c>
      <c r="E22" s="148">
        <v>-68.099999999999994</v>
      </c>
      <c r="F22" s="148"/>
      <c r="G22" s="148">
        <v>-119.495</v>
      </c>
      <c r="H22" s="148">
        <v>-218.119</v>
      </c>
      <c r="I22" s="148">
        <v>-280.2</v>
      </c>
      <c r="J22" s="148"/>
      <c r="K22" s="148">
        <v>-119.2</v>
      </c>
      <c r="L22" s="148">
        <v>-127.8</v>
      </c>
      <c r="M22" s="148">
        <v>-79.2</v>
      </c>
      <c r="N22" s="148">
        <v>-167.2</v>
      </c>
      <c r="O22" s="148"/>
      <c r="P22" s="41">
        <v>1.46</v>
      </c>
      <c r="Q22" s="148"/>
      <c r="R22" s="148">
        <v>-247</v>
      </c>
      <c r="S22" s="148">
        <v>-326.2</v>
      </c>
      <c r="T22" s="148">
        <v>-376.4</v>
      </c>
      <c r="U22" s="148"/>
      <c r="V22" s="41">
        <v>0.34</v>
      </c>
      <c r="W22" s="107"/>
      <c r="X22" s="125"/>
    </row>
    <row r="23" spans="1:24" ht="12.75" customHeight="1" x14ac:dyDescent="0.2">
      <c r="A23" s="130" t="s">
        <v>218</v>
      </c>
      <c r="B23" s="148">
        <v>-59.46</v>
      </c>
      <c r="C23" s="148">
        <v>-60.035000000000004</v>
      </c>
      <c r="D23" s="148">
        <v>-67.776999999999987</v>
      </c>
      <c r="E23" s="148">
        <v>-62.1</v>
      </c>
      <c r="F23" s="148"/>
      <c r="G23" s="148">
        <v>-119.495</v>
      </c>
      <c r="H23" s="148">
        <v>-187.27199999999999</v>
      </c>
      <c r="I23" s="148">
        <v>-249.4</v>
      </c>
      <c r="J23" s="148"/>
      <c r="K23" s="148">
        <v>-59.9</v>
      </c>
      <c r="L23" s="148">
        <v>-84</v>
      </c>
      <c r="M23" s="148">
        <v>-48.4</v>
      </c>
      <c r="N23" s="148">
        <v>-138.4</v>
      </c>
      <c r="O23" s="148"/>
      <c r="P23" s="41">
        <v>1.23</v>
      </c>
      <c r="Q23" s="148"/>
      <c r="R23" s="148">
        <v>-143.9</v>
      </c>
      <c r="S23" s="148">
        <v>-192.3</v>
      </c>
      <c r="T23" s="148">
        <v>-330.7</v>
      </c>
      <c r="U23" s="148"/>
      <c r="V23" s="41">
        <v>0.33</v>
      </c>
      <c r="W23" s="107"/>
      <c r="X23" s="125"/>
    </row>
    <row r="24" spans="1:24" ht="12.75" customHeight="1" x14ac:dyDescent="0.2">
      <c r="A24" s="130" t="s">
        <v>70</v>
      </c>
      <c r="B24" s="148">
        <v>-11.891999999999999</v>
      </c>
      <c r="C24" s="89">
        <v>0</v>
      </c>
      <c r="D24" s="89">
        <v>-20.2</v>
      </c>
      <c r="E24" s="89">
        <v>-6</v>
      </c>
      <c r="F24" s="148"/>
      <c r="G24" s="89">
        <v>0</v>
      </c>
      <c r="H24" s="89">
        <v>0</v>
      </c>
      <c r="I24" s="89">
        <v>0</v>
      </c>
      <c r="J24" s="89"/>
      <c r="K24" s="89">
        <v>-59.3</v>
      </c>
      <c r="L24" s="89">
        <v>-26.900000000000006</v>
      </c>
      <c r="M24" s="89">
        <v>-30.8</v>
      </c>
      <c r="N24" s="89" t="s">
        <v>441</v>
      </c>
      <c r="O24" s="148"/>
      <c r="P24" s="41">
        <v>-1</v>
      </c>
      <c r="Q24" s="89"/>
      <c r="R24" s="89">
        <v>-86.2</v>
      </c>
      <c r="S24" s="89">
        <v>-117</v>
      </c>
      <c r="T24" s="89" t="s">
        <v>441</v>
      </c>
      <c r="U24" s="148"/>
      <c r="V24" s="41" t="s">
        <v>535</v>
      </c>
      <c r="W24" s="107"/>
      <c r="X24" s="125"/>
    </row>
    <row r="25" spans="1:24" s="125" customFormat="1" ht="12.75" customHeight="1" x14ac:dyDescent="0.2">
      <c r="A25" s="180" t="s">
        <v>151</v>
      </c>
      <c r="B25" s="89">
        <v>0</v>
      </c>
      <c r="C25" s="89">
        <v>0</v>
      </c>
      <c r="D25" s="89">
        <v>-30.847000000000001</v>
      </c>
      <c r="E25" s="89">
        <v>0</v>
      </c>
      <c r="F25" s="89"/>
      <c r="G25" s="89">
        <v>0</v>
      </c>
      <c r="H25" s="89">
        <v>-30.847000000000001</v>
      </c>
      <c r="I25" s="89">
        <v>-30.8</v>
      </c>
      <c r="J25" s="89"/>
      <c r="K25" s="89" t="s">
        <v>441</v>
      </c>
      <c r="L25" s="89">
        <v>-16.899999999999999</v>
      </c>
      <c r="M25" s="89" t="s">
        <v>441</v>
      </c>
      <c r="N25" s="89">
        <v>-28.8</v>
      </c>
      <c r="O25" s="89"/>
      <c r="P25" s="41" t="s">
        <v>535</v>
      </c>
      <c r="Q25" s="89"/>
      <c r="R25" s="89">
        <v>-16.899999999999999</v>
      </c>
      <c r="S25" s="89">
        <v>-16.899999999999999</v>
      </c>
      <c r="T25" s="89">
        <v>-45.7</v>
      </c>
      <c r="U25" s="89"/>
      <c r="V25" s="41">
        <v>0.48</v>
      </c>
      <c r="W25" s="107"/>
    </row>
    <row r="26" spans="1:24" ht="12.75" customHeight="1" x14ac:dyDescent="0.2">
      <c r="A26" s="123" t="s">
        <v>142</v>
      </c>
      <c r="B26" s="148">
        <v>-71.191999999999993</v>
      </c>
      <c r="C26" s="148">
        <v>-7.4140000000000015</v>
      </c>
      <c r="D26" s="148">
        <v>-118.113</v>
      </c>
      <c r="E26" s="148">
        <v>-67</v>
      </c>
      <c r="F26" s="148"/>
      <c r="G26" s="148">
        <v>-78.605999999999995</v>
      </c>
      <c r="H26" s="148">
        <v>-196.71899999999999</v>
      </c>
      <c r="I26" s="148">
        <v>-263.7</v>
      </c>
      <c r="J26" s="148"/>
      <c r="K26" s="148">
        <v>-118.9</v>
      </c>
      <c r="L26" s="148">
        <v>-127.79999999999998</v>
      </c>
      <c r="M26" s="148">
        <v>-79.2</v>
      </c>
      <c r="N26" s="148">
        <v>-44</v>
      </c>
      <c r="O26" s="148"/>
      <c r="P26" s="41">
        <v>-0.34</v>
      </c>
      <c r="Q26" s="148"/>
      <c r="R26" s="148">
        <v>-246.7</v>
      </c>
      <c r="S26" s="148">
        <v>-325.89999999999998</v>
      </c>
      <c r="T26" s="148">
        <v>-369.9</v>
      </c>
      <c r="U26" s="148"/>
      <c r="V26" s="41">
        <v>0.4</v>
      </c>
      <c r="W26" s="107"/>
      <c r="X26" s="125"/>
    </row>
    <row r="27" spans="1:24" ht="12.75" customHeight="1" x14ac:dyDescent="0.2">
      <c r="A27" s="123" t="s">
        <v>333</v>
      </c>
      <c r="B27" s="148">
        <v>-1.0920000000000001</v>
      </c>
      <c r="C27" s="148">
        <v>-1.1029999999999998</v>
      </c>
      <c r="D27" s="148">
        <v>-1.532</v>
      </c>
      <c r="E27" s="148">
        <v>-0.4</v>
      </c>
      <c r="F27" s="148"/>
      <c r="G27" s="148">
        <v>-2.1949999999999998</v>
      </c>
      <c r="H27" s="148">
        <v>-3.7269999999999999</v>
      </c>
      <c r="I27" s="148">
        <v>-4.0999999999999996</v>
      </c>
      <c r="J27" s="148"/>
      <c r="K27" s="148">
        <v>-2.2000000000000002</v>
      </c>
      <c r="L27" s="148">
        <v>0.30000000000000027</v>
      </c>
      <c r="M27" s="148">
        <v>-0.7</v>
      </c>
      <c r="N27" s="148">
        <v>2.7</v>
      </c>
      <c r="O27" s="148"/>
      <c r="P27" s="41" t="s">
        <v>536</v>
      </c>
      <c r="Q27" s="148"/>
      <c r="R27" s="148">
        <v>-1.9</v>
      </c>
      <c r="S27" s="148">
        <v>-2.6</v>
      </c>
      <c r="T27" s="148">
        <v>0.1</v>
      </c>
      <c r="U27" s="148"/>
      <c r="V27" s="41" t="s">
        <v>536</v>
      </c>
      <c r="W27" s="107"/>
      <c r="X27" s="125"/>
    </row>
    <row r="28" spans="1:24" ht="12.75" customHeight="1" x14ac:dyDescent="0.2">
      <c r="A28" s="123" t="s">
        <v>560</v>
      </c>
      <c r="B28" s="89">
        <v>0</v>
      </c>
      <c r="C28" s="89">
        <v>0</v>
      </c>
      <c r="D28" s="89">
        <v>0</v>
      </c>
      <c r="E28" s="89">
        <v>0</v>
      </c>
      <c r="F28" s="89"/>
      <c r="G28" s="89">
        <v>0</v>
      </c>
      <c r="H28" s="89">
        <v>0</v>
      </c>
      <c r="I28" s="89">
        <v>0</v>
      </c>
      <c r="J28" s="89"/>
      <c r="K28" s="89">
        <v>0</v>
      </c>
      <c r="L28" s="89">
        <v>0</v>
      </c>
      <c r="M28" s="89">
        <v>0</v>
      </c>
      <c r="N28" s="148">
        <v>-31</v>
      </c>
      <c r="O28" s="148"/>
      <c r="P28" s="41" t="s">
        <v>535</v>
      </c>
      <c r="Q28" s="148"/>
      <c r="R28" s="89">
        <v>0</v>
      </c>
      <c r="S28" s="89">
        <v>0</v>
      </c>
      <c r="T28" s="148">
        <v>-31</v>
      </c>
      <c r="U28" s="148"/>
      <c r="V28" s="41" t="s">
        <v>535</v>
      </c>
      <c r="W28" s="107"/>
      <c r="X28" s="125"/>
    </row>
    <row r="29" spans="1:24" ht="4.5" customHeight="1" x14ac:dyDescent="0.2">
      <c r="A29" s="123"/>
      <c r="B29" s="148"/>
      <c r="C29" s="148"/>
      <c r="D29" s="148"/>
      <c r="E29" s="148"/>
      <c r="F29" s="148"/>
      <c r="G29" s="148"/>
      <c r="H29" s="148"/>
      <c r="I29" s="148"/>
      <c r="J29" s="148"/>
      <c r="K29" s="148"/>
      <c r="L29" s="148"/>
      <c r="M29" s="148"/>
      <c r="N29" s="148"/>
      <c r="O29" s="148"/>
      <c r="P29" s="41"/>
      <c r="Q29" s="148"/>
      <c r="R29" s="148"/>
      <c r="S29" s="148"/>
      <c r="T29" s="148"/>
      <c r="U29" s="148"/>
      <c r="V29" s="41"/>
      <c r="W29" s="107"/>
      <c r="X29" s="125"/>
    </row>
    <row r="30" spans="1:24" s="359" customFormat="1" ht="17.25" customHeight="1" x14ac:dyDescent="0.2">
      <c r="A30" s="361" t="s">
        <v>366</v>
      </c>
      <c r="B30" s="348">
        <v>59.110999999999997</v>
      </c>
      <c r="C30" s="348">
        <v>138.18600000000001</v>
      </c>
      <c r="D30" s="348">
        <v>22.961000000000013</v>
      </c>
      <c r="E30" s="348">
        <v>55</v>
      </c>
      <c r="F30" s="348"/>
      <c r="G30" s="348">
        <v>197.297</v>
      </c>
      <c r="H30" s="348">
        <v>220.25800000000001</v>
      </c>
      <c r="I30" s="348">
        <v>275.3</v>
      </c>
      <c r="J30" s="348"/>
      <c r="K30" s="348">
        <v>11.5</v>
      </c>
      <c r="L30" s="348">
        <v>11.600000000000001</v>
      </c>
      <c r="M30" s="348">
        <v>64.7</v>
      </c>
      <c r="N30" s="348">
        <v>-3.2</v>
      </c>
      <c r="O30" s="348"/>
      <c r="P30" s="362" t="s">
        <v>536</v>
      </c>
      <c r="Q30" s="348"/>
      <c r="R30" s="348">
        <v>23.1</v>
      </c>
      <c r="S30" s="348">
        <v>87.8</v>
      </c>
      <c r="T30" s="348">
        <v>84.6</v>
      </c>
      <c r="U30" s="348"/>
      <c r="V30" s="362">
        <v>-0.69</v>
      </c>
      <c r="W30" s="351"/>
      <c r="X30" s="363"/>
    </row>
    <row r="31" spans="1:24" ht="4.5" customHeight="1" x14ac:dyDescent="0.2">
      <c r="B31" s="148"/>
      <c r="C31" s="148"/>
      <c r="D31" s="148"/>
      <c r="E31" s="148"/>
      <c r="F31" s="148"/>
      <c r="G31" s="148"/>
      <c r="H31" s="148"/>
      <c r="I31" s="148"/>
      <c r="J31" s="148"/>
      <c r="K31" s="148"/>
      <c r="L31" s="148"/>
      <c r="M31" s="148"/>
      <c r="N31" s="148"/>
      <c r="O31" s="148"/>
      <c r="P31" s="41"/>
      <c r="Q31" s="148"/>
      <c r="R31" s="148"/>
      <c r="S31" s="148"/>
      <c r="T31" s="148"/>
      <c r="U31" s="148"/>
      <c r="V31" s="41"/>
      <c r="W31" s="125"/>
      <c r="X31" s="125"/>
    </row>
    <row r="32" spans="1:24" ht="12.75" customHeight="1" x14ac:dyDescent="0.2">
      <c r="A32" s="115" t="s">
        <v>545</v>
      </c>
      <c r="B32" s="148">
        <v>-24.988</v>
      </c>
      <c r="C32" s="148">
        <v>-47.983000000000004</v>
      </c>
      <c r="D32" s="148">
        <v>-11.9</v>
      </c>
      <c r="E32" s="148">
        <v>-14.7</v>
      </c>
      <c r="F32" s="148"/>
      <c r="G32" s="148">
        <v>-72.971000000000004</v>
      </c>
      <c r="H32" s="148">
        <v>-84.924999999999997</v>
      </c>
      <c r="I32" s="148">
        <v>-99.6</v>
      </c>
      <c r="J32" s="148"/>
      <c r="K32" s="148">
        <v>-20.100000000000001</v>
      </c>
      <c r="L32" s="148">
        <v>-22.6</v>
      </c>
      <c r="M32" s="148">
        <v>-3.5</v>
      </c>
      <c r="N32" s="148">
        <v>3.2</v>
      </c>
      <c r="O32" s="148"/>
      <c r="P32" s="41">
        <v>-1.22</v>
      </c>
      <c r="Q32" s="148"/>
      <c r="R32" s="148">
        <v>-42.7</v>
      </c>
      <c r="S32" s="148">
        <v>-46.2</v>
      </c>
      <c r="T32" s="148">
        <v>-43</v>
      </c>
      <c r="U32" s="148"/>
      <c r="V32" s="41">
        <v>-0.56999999999999995</v>
      </c>
      <c r="W32" s="107"/>
      <c r="X32" s="125"/>
    </row>
    <row r="33" spans="1:24" ht="4.5" customHeight="1" x14ac:dyDescent="0.2">
      <c r="B33" s="148"/>
      <c r="C33" s="148"/>
      <c r="D33" s="148"/>
      <c r="E33" s="148"/>
      <c r="F33" s="148"/>
      <c r="G33" s="148"/>
      <c r="H33" s="148"/>
      <c r="I33" s="148"/>
      <c r="J33" s="148"/>
      <c r="K33" s="148"/>
      <c r="L33" s="148"/>
      <c r="M33" s="148"/>
      <c r="N33" s="148"/>
      <c r="O33" s="148"/>
      <c r="P33" s="41"/>
      <c r="Q33" s="148"/>
      <c r="R33" s="148"/>
      <c r="S33" s="148"/>
      <c r="T33" s="148"/>
      <c r="U33" s="148"/>
      <c r="V33" s="41"/>
      <c r="W33" s="107"/>
      <c r="X33" s="125"/>
    </row>
    <row r="34" spans="1:24" s="364" customFormat="1" ht="17.25" customHeight="1" x14ac:dyDescent="0.2">
      <c r="A34" s="361" t="s">
        <v>442</v>
      </c>
      <c r="B34" s="348">
        <v>34.122999999999998</v>
      </c>
      <c r="C34" s="348">
        <v>90.203000000000003</v>
      </c>
      <c r="D34" s="348">
        <v>11.061000000000012</v>
      </c>
      <c r="E34" s="348">
        <v>40.299999999999997</v>
      </c>
      <c r="F34" s="348"/>
      <c r="G34" s="348">
        <v>124.32599999999999</v>
      </c>
      <c r="H34" s="348">
        <v>135.35400000000001</v>
      </c>
      <c r="I34" s="348">
        <v>175.7</v>
      </c>
      <c r="J34" s="348"/>
      <c r="K34" s="348">
        <v>-8.6</v>
      </c>
      <c r="L34" s="348">
        <v>-11.000000000000002</v>
      </c>
      <c r="M34" s="348">
        <v>61.2</v>
      </c>
      <c r="N34" s="348" t="s">
        <v>441</v>
      </c>
      <c r="O34" s="348"/>
      <c r="P34" s="362">
        <v>-1</v>
      </c>
      <c r="Q34" s="348"/>
      <c r="R34" s="348">
        <v>-19.600000000000001</v>
      </c>
      <c r="S34" s="348">
        <v>41.6</v>
      </c>
      <c r="T34" s="348">
        <v>41.6</v>
      </c>
      <c r="U34" s="348"/>
      <c r="V34" s="362">
        <v>-0.76</v>
      </c>
      <c r="W34" s="351"/>
      <c r="X34" s="363"/>
    </row>
    <row r="35" spans="1:24" ht="4.5" customHeight="1" x14ac:dyDescent="0.2">
      <c r="B35" s="152"/>
      <c r="C35" s="152"/>
      <c r="D35" s="152"/>
      <c r="E35" s="152"/>
      <c r="F35" s="152"/>
      <c r="G35" s="152"/>
      <c r="H35" s="152"/>
      <c r="I35" s="152"/>
      <c r="J35" s="152"/>
      <c r="K35" s="152"/>
      <c r="L35" s="152"/>
      <c r="M35" s="152"/>
      <c r="N35" s="152"/>
      <c r="O35" s="152"/>
      <c r="P35" s="92"/>
      <c r="Q35" s="152"/>
      <c r="R35" s="152"/>
      <c r="S35" s="152"/>
      <c r="T35" s="152"/>
      <c r="U35" s="152"/>
      <c r="V35" s="92"/>
      <c r="W35" s="125"/>
      <c r="X35" s="125"/>
    </row>
    <row r="36" spans="1:24" ht="12.75" customHeight="1" x14ac:dyDescent="0.2">
      <c r="A36" s="115" t="s">
        <v>367</v>
      </c>
      <c r="B36" s="89">
        <v>0</v>
      </c>
      <c r="C36" s="89">
        <v>0</v>
      </c>
      <c r="D36" s="89">
        <v>0</v>
      </c>
      <c r="E36" s="152">
        <v>1.2</v>
      </c>
      <c r="F36" s="152"/>
      <c r="G36" s="89">
        <v>0</v>
      </c>
      <c r="H36" s="89">
        <v>0</v>
      </c>
      <c r="I36" s="152">
        <v>1.2</v>
      </c>
      <c r="J36" s="152"/>
      <c r="K36" s="89">
        <v>0</v>
      </c>
      <c r="L36" s="89">
        <v>0</v>
      </c>
      <c r="M36" s="89">
        <v>0</v>
      </c>
      <c r="N36" s="89">
        <v>-5.5</v>
      </c>
      <c r="O36" s="152"/>
      <c r="P36" s="41" t="s">
        <v>536</v>
      </c>
      <c r="Q36" s="89"/>
      <c r="R36" s="89">
        <v>0</v>
      </c>
      <c r="S36" s="89">
        <v>0</v>
      </c>
      <c r="T36" s="89">
        <v>-5.5</v>
      </c>
      <c r="U36" s="152"/>
      <c r="V36" s="41" t="s">
        <v>536</v>
      </c>
      <c r="W36" s="125"/>
      <c r="X36" s="125"/>
    </row>
    <row r="37" spans="1:24" ht="12.75" customHeight="1" x14ac:dyDescent="0.2">
      <c r="A37" s="115" t="s">
        <v>363</v>
      </c>
      <c r="B37" s="89">
        <v>0</v>
      </c>
      <c r="C37" s="89">
        <v>0</v>
      </c>
      <c r="D37" s="89">
        <v>0</v>
      </c>
      <c r="E37" s="89">
        <v>0</v>
      </c>
      <c r="F37" s="89"/>
      <c r="G37" s="89">
        <v>0</v>
      </c>
      <c r="H37" s="89">
        <v>0</v>
      </c>
      <c r="I37" s="89">
        <v>0</v>
      </c>
      <c r="J37" s="89"/>
      <c r="K37" s="89">
        <v>0</v>
      </c>
      <c r="L37" s="89">
        <v>0</v>
      </c>
      <c r="M37" s="89">
        <v>0</v>
      </c>
      <c r="N37" s="89" t="s">
        <v>441</v>
      </c>
      <c r="O37" s="89"/>
      <c r="P37" s="41" t="s">
        <v>535</v>
      </c>
      <c r="Q37" s="89"/>
      <c r="R37" s="89">
        <v>0</v>
      </c>
      <c r="S37" s="89">
        <v>0</v>
      </c>
      <c r="T37" s="89" t="s">
        <v>441</v>
      </c>
      <c r="U37" s="89"/>
      <c r="V37" s="41" t="s">
        <v>535</v>
      </c>
      <c r="W37" s="125"/>
      <c r="X37" s="125"/>
    </row>
    <row r="38" spans="1:24" s="359" customFormat="1" ht="17.25" customHeight="1" x14ac:dyDescent="0.2">
      <c r="A38" s="365" t="s">
        <v>152</v>
      </c>
      <c r="B38" s="348">
        <v>34.1</v>
      </c>
      <c r="C38" s="348">
        <v>90.2</v>
      </c>
      <c r="D38" s="348">
        <v>11.1</v>
      </c>
      <c r="E38" s="348">
        <v>41.5</v>
      </c>
      <c r="F38" s="348"/>
      <c r="G38" s="348">
        <v>124.32599999999999</v>
      </c>
      <c r="H38" s="348">
        <v>135.35400000000001</v>
      </c>
      <c r="I38" s="348">
        <v>176.9</v>
      </c>
      <c r="J38" s="348"/>
      <c r="K38" s="348">
        <v>-8.6</v>
      </c>
      <c r="L38" s="366">
        <v>-11.000000000000002</v>
      </c>
      <c r="M38" s="366">
        <v>61.2</v>
      </c>
      <c r="N38" s="366">
        <v>-5.5</v>
      </c>
      <c r="O38" s="348"/>
      <c r="P38" s="362" t="s">
        <v>536</v>
      </c>
      <c r="Q38" s="348"/>
      <c r="R38" s="366">
        <v>-19.600000000000001</v>
      </c>
      <c r="S38" s="366">
        <v>41.6</v>
      </c>
      <c r="T38" s="366">
        <v>36.1</v>
      </c>
      <c r="U38" s="348"/>
      <c r="V38" s="362" t="s">
        <v>536</v>
      </c>
      <c r="W38" s="351"/>
      <c r="X38" s="363"/>
    </row>
    <row r="39" spans="1:24" ht="12.75" customHeight="1" x14ac:dyDescent="0.2">
      <c r="B39" s="149"/>
      <c r="C39" s="149"/>
      <c r="D39" s="149"/>
      <c r="E39" s="149"/>
      <c r="F39" s="149"/>
      <c r="G39" s="149"/>
      <c r="H39" s="149"/>
      <c r="I39" s="149"/>
      <c r="J39" s="149"/>
      <c r="K39" s="149"/>
      <c r="L39" s="149"/>
      <c r="M39" s="149"/>
      <c r="N39" s="149"/>
      <c r="O39" s="149"/>
      <c r="P39" s="41"/>
      <c r="Q39" s="149"/>
      <c r="R39" s="149"/>
      <c r="S39" s="149"/>
      <c r="T39" s="149"/>
      <c r="U39" s="149"/>
      <c r="W39" s="125"/>
      <c r="X39" s="125"/>
    </row>
    <row r="40" spans="1:24" s="278" customFormat="1" ht="12.75" customHeight="1" x14ac:dyDescent="0.2">
      <c r="A40" s="121" t="s">
        <v>443</v>
      </c>
      <c r="B40" s="121">
        <v>34.122999999999998</v>
      </c>
      <c r="C40" s="121">
        <v>90.203000000000003</v>
      </c>
      <c r="D40" s="121">
        <v>11.061000000000012</v>
      </c>
      <c r="E40" s="121">
        <v>40.299999999999997</v>
      </c>
      <c r="F40" s="121"/>
      <c r="G40" s="121">
        <v>124.32599999999999</v>
      </c>
      <c r="H40" s="121">
        <v>135.35400000000001</v>
      </c>
      <c r="I40" s="121">
        <v>175.7</v>
      </c>
      <c r="J40" s="121"/>
      <c r="K40" s="121">
        <v>-8.6</v>
      </c>
      <c r="L40" s="121">
        <v>-11.000000000000002</v>
      </c>
      <c r="M40" s="121">
        <v>61.2</v>
      </c>
      <c r="N40" s="327" t="s">
        <v>441</v>
      </c>
      <c r="O40" s="279"/>
      <c r="P40" s="292" t="s">
        <v>536</v>
      </c>
      <c r="Q40" s="121"/>
      <c r="R40" s="121">
        <v>-19.600000000000001</v>
      </c>
      <c r="S40" s="327">
        <v>41.6</v>
      </c>
      <c r="T40" s="327">
        <v>41.6</v>
      </c>
      <c r="U40" s="279"/>
      <c r="V40" s="292">
        <v>-0.76</v>
      </c>
      <c r="W40" s="280"/>
      <c r="X40" s="280"/>
    </row>
    <row r="41" spans="1:24" ht="12.75" customHeight="1" x14ac:dyDescent="0.2">
      <c r="A41" s="123" t="s">
        <v>416</v>
      </c>
      <c r="B41" s="123">
        <v>34.122999999999998</v>
      </c>
      <c r="C41" s="123">
        <v>90.203000000000003</v>
      </c>
      <c r="D41" s="123">
        <v>11.061000000000012</v>
      </c>
      <c r="E41" s="123">
        <v>40.299999999999997</v>
      </c>
      <c r="F41" s="123"/>
      <c r="G41" s="123">
        <v>124.32599999999999</v>
      </c>
      <c r="H41" s="123">
        <v>135.35400000000001</v>
      </c>
      <c r="I41" s="123">
        <v>175.7</v>
      </c>
      <c r="J41" s="123"/>
      <c r="K41" s="123">
        <v>-8.6</v>
      </c>
      <c r="L41" s="123">
        <v>-11.000000000000002</v>
      </c>
      <c r="M41" s="123">
        <v>61.2</v>
      </c>
      <c r="N41" s="328" t="s">
        <v>441</v>
      </c>
      <c r="O41" s="149"/>
      <c r="P41" s="329" t="s">
        <v>536</v>
      </c>
      <c r="Q41" s="123"/>
      <c r="R41" s="123">
        <v>-19.600000000000001</v>
      </c>
      <c r="S41" s="328">
        <v>41.6</v>
      </c>
      <c r="T41" s="328">
        <v>41.6</v>
      </c>
      <c r="U41" s="149"/>
      <c r="V41" s="329">
        <v>-0.76</v>
      </c>
      <c r="W41" s="125"/>
      <c r="X41" s="125"/>
    </row>
    <row r="42" spans="1:24" ht="12.75" customHeight="1" x14ac:dyDescent="0.2">
      <c r="A42" s="123" t="s">
        <v>154</v>
      </c>
      <c r="B42" s="89">
        <v>0</v>
      </c>
      <c r="C42" s="89">
        <v>0</v>
      </c>
      <c r="D42" s="89">
        <v>0</v>
      </c>
      <c r="E42" s="89">
        <v>0</v>
      </c>
      <c r="F42" s="123"/>
      <c r="G42" s="89">
        <v>0</v>
      </c>
      <c r="H42" s="89">
        <v>0</v>
      </c>
      <c r="I42" s="89">
        <v>0</v>
      </c>
      <c r="J42" s="89"/>
      <c r="K42" s="89">
        <v>0</v>
      </c>
      <c r="L42" s="89">
        <v>0</v>
      </c>
      <c r="M42" s="89">
        <v>0</v>
      </c>
      <c r="N42" s="89" t="s">
        <v>441</v>
      </c>
      <c r="O42" s="149"/>
      <c r="P42" s="41" t="s">
        <v>535</v>
      </c>
      <c r="Q42" s="89"/>
      <c r="R42" s="89">
        <v>0</v>
      </c>
      <c r="S42" s="89">
        <v>0</v>
      </c>
      <c r="T42" s="89" t="s">
        <v>441</v>
      </c>
      <c r="U42" s="149"/>
      <c r="V42" s="41" t="s">
        <v>535</v>
      </c>
      <c r="W42" s="125"/>
      <c r="X42" s="125"/>
    </row>
    <row r="43" spans="1:24" ht="12.75" customHeight="1" x14ac:dyDescent="0.2">
      <c r="A43" s="123"/>
      <c r="B43" s="123"/>
      <c r="C43" s="123"/>
      <c r="D43" s="123"/>
      <c r="E43" s="123"/>
      <c r="F43" s="123"/>
      <c r="G43" s="123"/>
      <c r="H43" s="123"/>
      <c r="I43" s="123"/>
      <c r="J43" s="123"/>
      <c r="K43" s="123"/>
      <c r="L43" s="123"/>
      <c r="M43" s="123"/>
      <c r="N43" s="328"/>
      <c r="O43" s="149"/>
      <c r="Q43" s="123"/>
      <c r="R43" s="123"/>
      <c r="S43" s="328"/>
      <c r="T43" s="328"/>
      <c r="U43" s="149"/>
      <c r="W43" s="125"/>
      <c r="X43" s="125"/>
    </row>
    <row r="44" spans="1:24" s="278" customFormat="1" ht="12.75" customHeight="1" x14ac:dyDescent="0.2">
      <c r="A44" s="121" t="s">
        <v>444</v>
      </c>
      <c r="B44" s="121">
        <v>34.1</v>
      </c>
      <c r="C44" s="121">
        <v>90.2</v>
      </c>
      <c r="D44" s="121">
        <v>11.1</v>
      </c>
      <c r="E44" s="121">
        <v>41.5</v>
      </c>
      <c r="F44" s="121"/>
      <c r="G44" s="121">
        <v>124.32599999999999</v>
      </c>
      <c r="H44" s="121">
        <v>135.35400000000001</v>
      </c>
      <c r="I44" s="121">
        <v>176.9</v>
      </c>
      <c r="J44" s="121"/>
      <c r="K44" s="121">
        <v>-8.6</v>
      </c>
      <c r="L44" s="121">
        <v>-11.000000000000002</v>
      </c>
      <c r="M44" s="121">
        <v>61.2</v>
      </c>
      <c r="N44" s="327">
        <v>-5.5</v>
      </c>
      <c r="O44" s="279"/>
      <c r="P44" s="292" t="s">
        <v>536</v>
      </c>
      <c r="Q44" s="121"/>
      <c r="R44" s="121">
        <v>-19.600000000000001</v>
      </c>
      <c r="S44" s="327">
        <v>41.6</v>
      </c>
      <c r="T44" s="327">
        <v>36.1</v>
      </c>
      <c r="U44" s="279"/>
      <c r="V44" s="292">
        <v>-0.8</v>
      </c>
      <c r="W44" s="280"/>
      <c r="X44" s="280"/>
    </row>
    <row r="45" spans="1:24" ht="12.75" customHeight="1" x14ac:dyDescent="0.2">
      <c r="A45" s="123" t="s">
        <v>416</v>
      </c>
      <c r="B45" s="123">
        <v>34.1</v>
      </c>
      <c r="C45" s="123">
        <v>90.2</v>
      </c>
      <c r="D45" s="123">
        <v>11.1</v>
      </c>
      <c r="E45" s="123">
        <v>41.5</v>
      </c>
      <c r="F45" s="123"/>
      <c r="G45" s="123">
        <v>124.32599999999999</v>
      </c>
      <c r="H45" s="123">
        <v>135.35400000000001</v>
      </c>
      <c r="I45" s="123">
        <v>176.9</v>
      </c>
      <c r="J45" s="123"/>
      <c r="K45" s="123">
        <v>-8.6</v>
      </c>
      <c r="L45" s="123">
        <v>-10.9</v>
      </c>
      <c r="M45" s="123">
        <v>61.2</v>
      </c>
      <c r="N45" s="328">
        <v>-5.5</v>
      </c>
      <c r="O45" s="149"/>
      <c r="P45" s="329" t="s">
        <v>536</v>
      </c>
      <c r="Q45" s="123"/>
      <c r="R45" s="123">
        <v>-19.5</v>
      </c>
      <c r="S45" s="328">
        <v>41.6</v>
      </c>
      <c r="T45" s="328">
        <v>36.1</v>
      </c>
      <c r="U45" s="149"/>
      <c r="V45" s="329">
        <v>-0.8</v>
      </c>
      <c r="W45" s="125"/>
      <c r="X45" s="125"/>
    </row>
    <row r="46" spans="1:24" ht="12.75" customHeight="1" x14ac:dyDescent="0.2">
      <c r="A46" s="123" t="s">
        <v>154</v>
      </c>
      <c r="B46" s="89">
        <v>0</v>
      </c>
      <c r="C46" s="89">
        <v>0</v>
      </c>
      <c r="D46" s="89">
        <v>0</v>
      </c>
      <c r="E46" s="89">
        <v>0</v>
      </c>
      <c r="F46" s="123"/>
      <c r="G46" s="89">
        <v>0</v>
      </c>
      <c r="H46" s="89">
        <v>0</v>
      </c>
      <c r="I46" s="89">
        <v>0</v>
      </c>
      <c r="J46" s="89"/>
      <c r="K46" s="89">
        <v>0</v>
      </c>
      <c r="L46" s="89">
        <v>-0.1</v>
      </c>
      <c r="M46" s="89">
        <v>0</v>
      </c>
      <c r="N46" s="89" t="s">
        <v>441</v>
      </c>
      <c r="O46" s="149"/>
      <c r="P46" s="41" t="s">
        <v>535</v>
      </c>
      <c r="Q46" s="89"/>
      <c r="R46" s="89">
        <v>-0.1</v>
      </c>
      <c r="S46" s="89">
        <v>0</v>
      </c>
      <c r="T46" s="89" t="s">
        <v>441</v>
      </c>
      <c r="U46" s="149"/>
      <c r="V46" s="41" t="s">
        <v>535</v>
      </c>
      <c r="W46" s="125"/>
      <c r="X46" s="125"/>
    </row>
    <row r="47" spans="1:24" ht="12.75" customHeight="1" x14ac:dyDescent="0.2">
      <c r="B47" s="149"/>
      <c r="C47" s="149"/>
      <c r="D47" s="149"/>
      <c r="E47" s="149"/>
      <c r="F47" s="149"/>
      <c r="G47" s="149"/>
      <c r="H47" s="149"/>
      <c r="I47" s="149"/>
      <c r="J47" s="149"/>
      <c r="K47" s="149"/>
      <c r="L47" s="149"/>
      <c r="M47" s="149"/>
      <c r="N47" s="149"/>
      <c r="O47" s="149"/>
      <c r="P47" s="41"/>
      <c r="Q47" s="149"/>
      <c r="R47" s="149"/>
      <c r="S47" s="149"/>
      <c r="T47" s="149"/>
      <c r="U47" s="149"/>
      <c r="W47" s="125"/>
      <c r="X47" s="125"/>
    </row>
    <row r="48" spans="1:24" ht="12.75" customHeight="1" x14ac:dyDescent="0.2">
      <c r="A48" s="278" t="s">
        <v>445</v>
      </c>
      <c r="B48" s="149"/>
      <c r="C48" s="149"/>
      <c r="D48" s="149"/>
      <c r="E48" s="149"/>
      <c r="F48" s="149"/>
      <c r="G48" s="149"/>
      <c r="H48" s="149"/>
      <c r="I48" s="149"/>
      <c r="J48" s="149"/>
      <c r="K48" s="149"/>
      <c r="L48" s="149"/>
      <c r="M48" s="149"/>
      <c r="N48" s="149"/>
      <c r="O48" s="149"/>
      <c r="Q48" s="149"/>
      <c r="R48" s="149"/>
      <c r="S48" s="149"/>
      <c r="T48" s="149"/>
      <c r="U48" s="149"/>
      <c r="W48" s="125"/>
      <c r="X48" s="125"/>
    </row>
    <row r="49" spans="1:24" ht="12.75" customHeight="1" x14ac:dyDescent="0.2">
      <c r="A49" s="115" t="s">
        <v>286</v>
      </c>
      <c r="B49" s="149">
        <v>116.748772</v>
      </c>
      <c r="C49" s="149">
        <v>116.44231984480164</v>
      </c>
      <c r="D49" s="231">
        <v>116.30102787654768</v>
      </c>
      <c r="E49" s="231">
        <v>116.5</v>
      </c>
      <c r="F49" s="149"/>
      <c r="G49" s="149">
        <v>116.59388</v>
      </c>
      <c r="H49" s="149">
        <v>116.495294</v>
      </c>
      <c r="I49" s="149">
        <v>116.5</v>
      </c>
      <c r="J49" s="149"/>
      <c r="K49" s="149">
        <v>116.421952</v>
      </c>
      <c r="L49" s="149">
        <v>115.94826500000001</v>
      </c>
      <c r="M49" s="149">
        <v>115.485135</v>
      </c>
      <c r="N49" s="152">
        <v>115.472902</v>
      </c>
      <c r="O49" s="149"/>
      <c r="Q49" s="149"/>
      <c r="R49" s="149">
        <v>116.184949</v>
      </c>
      <c r="S49" s="149">
        <v>115.949561</v>
      </c>
      <c r="T49" s="149">
        <v>115.829407</v>
      </c>
      <c r="U49" s="149"/>
      <c r="W49" s="125"/>
      <c r="X49" s="125"/>
    </row>
    <row r="50" spans="1:24" ht="12.75" customHeight="1" x14ac:dyDescent="0.2">
      <c r="A50" s="115" t="s">
        <v>149</v>
      </c>
      <c r="B50" s="167">
        <v>0.29227716416580379</v>
      </c>
      <c r="C50" s="181">
        <v>0.77</v>
      </c>
      <c r="D50" s="181">
        <v>0.09</v>
      </c>
      <c r="E50" s="181">
        <v>0.35</v>
      </c>
      <c r="F50" s="167"/>
      <c r="G50" s="167">
        <v>1.0661880366276515</v>
      </c>
      <c r="H50" s="167">
        <v>1.1618838439945909</v>
      </c>
      <c r="I50" s="167">
        <v>1.51</v>
      </c>
      <c r="J50" s="167"/>
      <c r="K50" s="167">
        <v>-7.0000000000000007E-2</v>
      </c>
      <c r="L50" s="167">
        <v>-0.09</v>
      </c>
      <c r="M50" s="167">
        <v>0.53</v>
      </c>
      <c r="N50" s="339" t="s">
        <v>441</v>
      </c>
      <c r="O50" s="167"/>
      <c r="Q50" s="167"/>
      <c r="R50" s="167">
        <v>-0.17</v>
      </c>
      <c r="S50" s="167">
        <v>0.36</v>
      </c>
      <c r="T50" s="167">
        <v>0.36</v>
      </c>
      <c r="U50" s="167"/>
      <c r="W50" s="125"/>
      <c r="X50" s="125"/>
    </row>
    <row r="51" spans="1:24" ht="12.75" customHeight="1" x14ac:dyDescent="0.2">
      <c r="A51" s="115" t="s">
        <v>150</v>
      </c>
      <c r="B51" s="167">
        <v>0.29154023260336209</v>
      </c>
      <c r="C51" s="167">
        <v>0.77221627206002297</v>
      </c>
      <c r="D51" s="167">
        <v>0.09</v>
      </c>
      <c r="E51" s="167">
        <v>0.35</v>
      </c>
      <c r="F51" s="167"/>
      <c r="G51" s="167">
        <v>1.063756504663385</v>
      </c>
      <c r="H51" s="167">
        <v>1.1594282251020724</v>
      </c>
      <c r="I51" s="167">
        <v>1.51</v>
      </c>
      <c r="J51" s="167"/>
      <c r="K51" s="167">
        <v>-7.0000000000000007E-2</v>
      </c>
      <c r="L51" s="167">
        <v>-0.09</v>
      </c>
      <c r="M51" s="167">
        <v>0.53</v>
      </c>
      <c r="N51" s="339" t="s">
        <v>441</v>
      </c>
      <c r="O51" s="167"/>
      <c r="Q51" s="167"/>
      <c r="R51" s="167">
        <v>-0.17</v>
      </c>
      <c r="S51" s="167">
        <v>0.36</v>
      </c>
      <c r="T51" s="167">
        <v>0.36</v>
      </c>
      <c r="U51" s="167"/>
      <c r="W51" s="125"/>
      <c r="X51" s="125"/>
    </row>
    <row r="52" spans="1:24" ht="12.75" customHeight="1" x14ac:dyDescent="0.2">
      <c r="B52" s="149"/>
      <c r="C52" s="149"/>
      <c r="D52" s="149"/>
      <c r="E52" s="149"/>
      <c r="F52" s="149"/>
      <c r="G52" s="149"/>
      <c r="H52" s="149"/>
      <c r="I52" s="149"/>
      <c r="J52" s="149"/>
      <c r="K52" s="149"/>
      <c r="L52" s="149"/>
      <c r="M52" s="149"/>
      <c r="N52" s="149"/>
      <c r="O52" s="149"/>
      <c r="Q52" s="149"/>
      <c r="R52" s="149"/>
      <c r="S52" s="149"/>
      <c r="T52" s="149"/>
      <c r="U52" s="149"/>
      <c r="W52" s="125"/>
      <c r="X52" s="125"/>
    </row>
    <row r="53" spans="1:24" s="121" customFormat="1" ht="12.75" customHeight="1" x14ac:dyDescent="0.2">
      <c r="A53" s="126" t="s">
        <v>322</v>
      </c>
      <c r="B53" s="165"/>
      <c r="C53" s="165"/>
      <c r="D53" s="165"/>
      <c r="E53" s="165"/>
      <c r="F53" s="165"/>
      <c r="G53" s="165"/>
      <c r="H53" s="165"/>
      <c r="I53" s="165"/>
      <c r="J53" s="165"/>
      <c r="K53" s="165"/>
      <c r="L53" s="165"/>
      <c r="M53" s="165"/>
      <c r="N53" s="165"/>
      <c r="O53" s="165"/>
      <c r="P53" s="154"/>
      <c r="Q53" s="165"/>
      <c r="R53" s="165"/>
      <c r="S53" s="165"/>
      <c r="T53" s="165"/>
      <c r="U53" s="165"/>
      <c r="V53" s="154"/>
      <c r="W53" s="122"/>
    </row>
    <row r="54" spans="1:24" s="121" customFormat="1" ht="4.5" customHeight="1" x14ac:dyDescent="0.2">
      <c r="A54" s="215"/>
      <c r="B54" s="165"/>
      <c r="C54" s="165"/>
      <c r="D54" s="165"/>
      <c r="E54" s="165"/>
      <c r="F54" s="165"/>
      <c r="G54" s="165"/>
      <c r="H54" s="165"/>
      <c r="I54" s="165"/>
      <c r="J54" s="165"/>
      <c r="K54" s="165"/>
      <c r="L54" s="165"/>
      <c r="M54" s="165"/>
      <c r="N54" s="165"/>
      <c r="O54" s="165"/>
      <c r="P54" s="154"/>
      <c r="Q54" s="165"/>
      <c r="R54" s="165"/>
      <c r="S54" s="165"/>
      <c r="T54" s="165"/>
      <c r="U54" s="165"/>
      <c r="V54" s="154"/>
      <c r="W54" s="122"/>
    </row>
    <row r="55" spans="1:24" s="121" customFormat="1" ht="12.75" customHeight="1" x14ac:dyDescent="0.2">
      <c r="A55" s="217" t="s">
        <v>324</v>
      </c>
      <c r="B55" s="165"/>
      <c r="C55" s="165"/>
      <c r="D55" s="165"/>
      <c r="E55" s="165"/>
      <c r="F55" s="165"/>
      <c r="G55" s="165"/>
      <c r="H55" s="165"/>
      <c r="I55" s="165"/>
      <c r="J55" s="165"/>
      <c r="K55" s="165"/>
      <c r="L55" s="165"/>
      <c r="M55" s="165"/>
      <c r="N55" s="165"/>
      <c r="O55" s="165"/>
      <c r="P55" s="154"/>
      <c r="Q55" s="165"/>
      <c r="R55" s="165"/>
      <c r="S55" s="165"/>
      <c r="T55" s="165"/>
      <c r="U55" s="165"/>
      <c r="V55" s="154"/>
      <c r="W55" s="122"/>
    </row>
    <row r="56" spans="1:24" s="123" customFormat="1" ht="12.75" customHeight="1" x14ac:dyDescent="0.2">
      <c r="A56" s="219" t="s">
        <v>312</v>
      </c>
      <c r="B56" s="229">
        <v>137.25200000000001</v>
      </c>
      <c r="C56" s="229">
        <v>137.6</v>
      </c>
      <c r="D56" s="229">
        <v>137.69999999999999</v>
      </c>
      <c r="E56" s="229">
        <v>139.5</v>
      </c>
      <c r="F56" s="229"/>
      <c r="G56" s="229">
        <v>274.91899999999998</v>
      </c>
      <c r="H56" s="229">
        <v>412.56400000000002</v>
      </c>
      <c r="I56" s="229">
        <v>552.1</v>
      </c>
      <c r="J56" s="229"/>
      <c r="K56" s="229">
        <v>141.19999999999999</v>
      </c>
      <c r="L56" s="229">
        <v>142.80000000000001</v>
      </c>
      <c r="M56" s="229">
        <v>141</v>
      </c>
      <c r="N56" s="229">
        <v>141.4</v>
      </c>
      <c r="O56" s="229"/>
      <c r="P56" s="227">
        <v>0.01</v>
      </c>
      <c r="Q56" s="229"/>
      <c r="R56" s="229">
        <v>284</v>
      </c>
      <c r="S56" s="331">
        <v>425</v>
      </c>
      <c r="T56" s="331">
        <v>566.4</v>
      </c>
      <c r="U56" s="229"/>
      <c r="V56" s="227">
        <v>0.03</v>
      </c>
      <c r="W56" s="124"/>
    </row>
    <row r="57" spans="1:24" s="123" customFormat="1" ht="12.75" customHeight="1" x14ac:dyDescent="0.2">
      <c r="A57" s="219" t="s">
        <v>135</v>
      </c>
      <c r="B57" s="229">
        <v>135.21600000000001</v>
      </c>
      <c r="C57" s="229">
        <v>135.387</v>
      </c>
      <c r="D57" s="229">
        <v>137.18700000000001</v>
      </c>
      <c r="E57" s="229">
        <v>138.19999999999999</v>
      </c>
      <c r="F57" s="229"/>
      <c r="G57" s="229">
        <v>270.60300000000001</v>
      </c>
      <c r="H57" s="229">
        <v>407.79</v>
      </c>
      <c r="I57" s="229">
        <v>546</v>
      </c>
      <c r="J57" s="229"/>
      <c r="K57" s="229">
        <v>140</v>
      </c>
      <c r="L57" s="229">
        <v>142.19999999999999</v>
      </c>
      <c r="M57" s="229">
        <v>144.1</v>
      </c>
      <c r="N57" s="229">
        <v>146.6</v>
      </c>
      <c r="O57" s="229"/>
      <c r="P57" s="227">
        <v>0.06</v>
      </c>
      <c r="Q57" s="229"/>
      <c r="R57" s="229">
        <v>282.2</v>
      </c>
      <c r="S57" s="331">
        <v>426.3</v>
      </c>
      <c r="T57" s="331">
        <v>572.9</v>
      </c>
      <c r="U57" s="229"/>
      <c r="V57" s="227">
        <v>0.05</v>
      </c>
      <c r="W57" s="124"/>
    </row>
    <row r="58" spans="1:24" s="123" customFormat="1" ht="12.75" customHeight="1" x14ac:dyDescent="0.2">
      <c r="A58" s="219" t="s">
        <v>313</v>
      </c>
      <c r="B58" s="229">
        <v>56.307000000000002</v>
      </c>
      <c r="C58" s="229">
        <v>56.158999999999992</v>
      </c>
      <c r="D58" s="229">
        <v>57.337000000000003</v>
      </c>
      <c r="E58" s="229">
        <v>57.1</v>
      </c>
      <c r="F58" s="229"/>
      <c r="G58" s="229">
        <v>112.46599999999999</v>
      </c>
      <c r="H58" s="229">
        <v>169.803</v>
      </c>
      <c r="I58" s="229">
        <v>226.9</v>
      </c>
      <c r="J58" s="229"/>
      <c r="K58" s="229">
        <v>59.7</v>
      </c>
      <c r="L58" s="229">
        <v>61.599999999999994</v>
      </c>
      <c r="M58" s="229">
        <v>61.2</v>
      </c>
      <c r="N58" s="229">
        <v>60.5</v>
      </c>
      <c r="O58" s="229"/>
      <c r="P58" s="227">
        <v>0.06</v>
      </c>
      <c r="Q58" s="229"/>
      <c r="R58" s="229">
        <v>121.3</v>
      </c>
      <c r="S58" s="331">
        <v>182.5</v>
      </c>
      <c r="T58" s="331">
        <v>243</v>
      </c>
      <c r="U58" s="229"/>
      <c r="V58" s="227">
        <v>7.0000000000000007E-2</v>
      </c>
      <c r="W58" s="124"/>
    </row>
    <row r="59" spans="1:24" s="372" customFormat="1" ht="17.25" customHeight="1" x14ac:dyDescent="0.2">
      <c r="A59" s="367" t="s">
        <v>331</v>
      </c>
      <c r="B59" s="368">
        <v>328.77499999999998</v>
      </c>
      <c r="C59" s="368">
        <v>329.21300000000008</v>
      </c>
      <c r="D59" s="368">
        <v>332.16899999999998</v>
      </c>
      <c r="E59" s="368">
        <v>334.8</v>
      </c>
      <c r="F59" s="368"/>
      <c r="G59" s="368">
        <v>657.98800000000006</v>
      </c>
      <c r="H59" s="368">
        <v>990.15700000000004</v>
      </c>
      <c r="I59" s="368">
        <v>1325</v>
      </c>
      <c r="J59" s="368"/>
      <c r="K59" s="368">
        <v>340.9</v>
      </c>
      <c r="L59" s="368">
        <v>346.6</v>
      </c>
      <c r="M59" s="368">
        <v>346.3</v>
      </c>
      <c r="N59" s="368">
        <v>348.5</v>
      </c>
      <c r="O59" s="368"/>
      <c r="P59" s="369">
        <v>0.04</v>
      </c>
      <c r="Q59" s="368"/>
      <c r="R59" s="368">
        <v>687.5</v>
      </c>
      <c r="S59" s="370">
        <v>1033.8</v>
      </c>
      <c r="T59" s="370">
        <v>1382.3</v>
      </c>
      <c r="U59" s="368"/>
      <c r="V59" s="369">
        <v>0.04</v>
      </c>
      <c r="W59" s="371"/>
    </row>
    <row r="60" spans="1:24" s="123" customFormat="1" ht="12.75" customHeight="1" x14ac:dyDescent="0.2">
      <c r="A60" s="219" t="s">
        <v>314</v>
      </c>
      <c r="B60" s="229">
        <v>47.877000000000002</v>
      </c>
      <c r="C60" s="229">
        <v>51</v>
      </c>
      <c r="D60" s="229">
        <v>54.269999999999982</v>
      </c>
      <c r="E60" s="229">
        <v>50.2</v>
      </c>
      <c r="F60" s="229"/>
      <c r="G60" s="229">
        <v>98.936000000000007</v>
      </c>
      <c r="H60" s="229">
        <v>153.20599999999999</v>
      </c>
      <c r="I60" s="229">
        <v>203.4</v>
      </c>
      <c r="J60" s="229"/>
      <c r="K60" s="229">
        <v>106.6</v>
      </c>
      <c r="L60" s="229">
        <v>150.79999999999998</v>
      </c>
      <c r="M60" s="229">
        <v>155.6</v>
      </c>
      <c r="N60" s="229">
        <v>151.5</v>
      </c>
      <c r="O60" s="229"/>
      <c r="P60" s="227">
        <v>2.02</v>
      </c>
      <c r="Q60" s="229"/>
      <c r="R60" s="229">
        <v>257.39999999999998</v>
      </c>
      <c r="S60" s="331">
        <v>413</v>
      </c>
      <c r="T60" s="331">
        <v>564.5</v>
      </c>
      <c r="U60" s="229"/>
      <c r="V60" s="227">
        <v>1.78</v>
      </c>
      <c r="W60" s="124"/>
    </row>
    <row r="61" spans="1:24" s="372" customFormat="1" ht="17.25" customHeight="1" x14ac:dyDescent="0.2">
      <c r="A61" s="367" t="s">
        <v>332</v>
      </c>
      <c r="B61" s="368">
        <v>376.65199999999999</v>
      </c>
      <c r="C61" s="368">
        <v>380.2</v>
      </c>
      <c r="D61" s="368">
        <v>386.5</v>
      </c>
      <c r="E61" s="368">
        <v>385</v>
      </c>
      <c r="F61" s="368"/>
      <c r="G61" s="368">
        <v>756.92399999999998</v>
      </c>
      <c r="H61" s="370">
        <v>1143.3630000000001</v>
      </c>
      <c r="I61" s="370">
        <v>1528.4</v>
      </c>
      <c r="J61" s="370"/>
      <c r="K61" s="370">
        <v>447.5</v>
      </c>
      <c r="L61" s="370">
        <v>497.4</v>
      </c>
      <c r="M61" s="370">
        <v>501.9</v>
      </c>
      <c r="N61" s="370">
        <v>500</v>
      </c>
      <c r="O61" s="368"/>
      <c r="P61" s="369">
        <v>0.3</v>
      </c>
      <c r="Q61" s="370"/>
      <c r="R61" s="370">
        <v>944.9</v>
      </c>
      <c r="S61" s="370">
        <v>1446.8</v>
      </c>
      <c r="T61" s="370">
        <v>1946.8</v>
      </c>
      <c r="U61" s="368"/>
      <c r="V61" s="369">
        <v>0.27</v>
      </c>
      <c r="W61" s="371"/>
    </row>
    <row r="62" spans="1:24" s="123" customFormat="1" ht="12.75" customHeight="1" x14ac:dyDescent="0.2">
      <c r="A62" s="217" t="s">
        <v>0</v>
      </c>
      <c r="B62" s="229">
        <v>28.352</v>
      </c>
      <c r="C62" s="229">
        <v>30</v>
      </c>
      <c r="D62" s="229">
        <v>29.2</v>
      </c>
      <c r="E62" s="229">
        <v>30.5</v>
      </c>
      <c r="F62" s="229"/>
      <c r="G62" s="229">
        <v>58.414999999999999</v>
      </c>
      <c r="H62" s="229">
        <v>87.555999999999997</v>
      </c>
      <c r="I62" s="229">
        <v>118.1</v>
      </c>
      <c r="J62" s="229"/>
      <c r="K62" s="229">
        <v>30.8</v>
      </c>
      <c r="L62" s="229">
        <v>29.8</v>
      </c>
      <c r="M62" s="229">
        <v>29.7</v>
      </c>
      <c r="N62" s="229">
        <v>31.9</v>
      </c>
      <c r="O62" s="229"/>
      <c r="P62" s="227">
        <v>0.05</v>
      </c>
      <c r="Q62" s="229"/>
      <c r="R62" s="229">
        <v>60.6</v>
      </c>
      <c r="S62" s="331">
        <v>90.3</v>
      </c>
      <c r="T62" s="331">
        <v>122.2</v>
      </c>
      <c r="U62" s="229"/>
      <c r="V62" s="227">
        <v>0.03</v>
      </c>
      <c r="W62" s="124"/>
    </row>
    <row r="63" spans="1:24" s="123" customFormat="1" ht="12.75" customHeight="1" x14ac:dyDescent="0.2">
      <c r="A63" s="217" t="s">
        <v>323</v>
      </c>
      <c r="B63" s="229">
        <v>41.4</v>
      </c>
      <c r="C63" s="229">
        <v>41.976079000000091</v>
      </c>
      <c r="D63" s="229">
        <v>45.3</v>
      </c>
      <c r="E63" s="229">
        <v>46.551242000000229</v>
      </c>
      <c r="F63" s="229"/>
      <c r="G63" s="229">
        <v>83.37607900000009</v>
      </c>
      <c r="H63" s="229">
        <v>128.74875799999978</v>
      </c>
      <c r="I63" s="229">
        <v>175.3</v>
      </c>
      <c r="J63" s="229"/>
      <c r="K63" s="229">
        <v>74.2</v>
      </c>
      <c r="L63" s="229">
        <v>98.899999999999991</v>
      </c>
      <c r="M63" s="229">
        <v>89.7</v>
      </c>
      <c r="N63" s="229">
        <v>97.3</v>
      </c>
      <c r="O63" s="229"/>
      <c r="P63" s="227">
        <v>1.0900000000000001</v>
      </c>
      <c r="Q63" s="229"/>
      <c r="R63" s="229">
        <v>173.1</v>
      </c>
      <c r="S63" s="331">
        <v>262.8</v>
      </c>
      <c r="T63" s="331">
        <v>360.1</v>
      </c>
      <c r="U63" s="229"/>
      <c r="V63" s="227">
        <v>1.05</v>
      </c>
      <c r="W63" s="124"/>
    </row>
    <row r="64" spans="1:24" s="353" customFormat="1" ht="17.25" customHeight="1" x14ac:dyDescent="0.2">
      <c r="A64" s="373" t="s">
        <v>14</v>
      </c>
      <c r="B64" s="355">
        <v>446.5</v>
      </c>
      <c r="C64" s="355">
        <v>452.17607900000007</v>
      </c>
      <c r="D64" s="355">
        <v>461</v>
      </c>
      <c r="E64" s="355">
        <v>462.05124200000023</v>
      </c>
      <c r="F64" s="355"/>
      <c r="G64" s="355">
        <v>898.71507900000006</v>
      </c>
      <c r="H64" s="374">
        <v>1359.6677579999998</v>
      </c>
      <c r="I64" s="374">
        <v>1821.848442</v>
      </c>
      <c r="J64" s="374"/>
      <c r="K64" s="374">
        <v>552.5</v>
      </c>
      <c r="L64" s="374">
        <v>626.09999999999991</v>
      </c>
      <c r="M64" s="374">
        <v>621.30000000000007</v>
      </c>
      <c r="N64" s="374">
        <v>629.20000000000005</v>
      </c>
      <c r="O64" s="355"/>
      <c r="P64" s="357">
        <v>0.36</v>
      </c>
      <c r="Q64" s="374"/>
      <c r="R64" s="374">
        <v>1178.5999999999999</v>
      </c>
      <c r="S64" s="374">
        <v>1799.9</v>
      </c>
      <c r="T64" s="374">
        <v>2429.1</v>
      </c>
      <c r="U64" s="355"/>
      <c r="V64" s="357">
        <v>0.33</v>
      </c>
      <c r="W64" s="352"/>
    </row>
    <row r="65" spans="1:24" ht="12.75" customHeight="1" x14ac:dyDescent="0.2">
      <c r="B65" s="149"/>
      <c r="C65" s="149"/>
      <c r="D65" s="149"/>
      <c r="E65" s="149"/>
      <c r="F65" s="149"/>
      <c r="G65" s="149"/>
      <c r="H65" s="149"/>
      <c r="I65" s="149"/>
      <c r="J65" s="149"/>
      <c r="K65" s="149"/>
      <c r="L65" s="149"/>
      <c r="M65" s="149"/>
      <c r="N65" s="149"/>
      <c r="O65" s="149"/>
      <c r="Q65" s="149"/>
      <c r="R65" s="149"/>
      <c r="S65" s="149"/>
      <c r="T65" s="149"/>
      <c r="U65" s="149"/>
      <c r="W65" s="125"/>
      <c r="X65" s="125"/>
    </row>
    <row r="66" spans="1:24" ht="12.75" customHeight="1" x14ac:dyDescent="0.2">
      <c r="A66" s="126" t="s">
        <v>80</v>
      </c>
      <c r="B66" s="149"/>
      <c r="C66" s="149"/>
      <c r="D66" s="149"/>
      <c r="E66" s="149"/>
      <c r="F66" s="149"/>
      <c r="G66" s="149"/>
      <c r="H66" s="149"/>
      <c r="I66" s="149"/>
      <c r="J66" s="149"/>
      <c r="K66" s="149"/>
      <c r="L66" s="149"/>
      <c r="M66" s="149"/>
      <c r="N66" s="149"/>
      <c r="O66" s="149"/>
      <c r="Q66" s="149"/>
      <c r="R66" s="149"/>
      <c r="S66" s="149"/>
      <c r="T66" s="149"/>
      <c r="U66" s="149"/>
      <c r="W66" s="125"/>
      <c r="X66" s="125"/>
    </row>
    <row r="67" spans="1:24" ht="4.5" customHeight="1" x14ac:dyDescent="0.2">
      <c r="A67" s="126"/>
      <c r="B67" s="149"/>
      <c r="C67" s="149"/>
      <c r="D67" s="149"/>
      <c r="E67" s="149"/>
      <c r="F67" s="149"/>
      <c r="G67" s="149"/>
      <c r="H67" s="149"/>
      <c r="I67" s="149"/>
      <c r="J67" s="149"/>
      <c r="K67" s="149"/>
      <c r="L67" s="149"/>
      <c r="M67" s="149"/>
      <c r="N67" s="149"/>
      <c r="O67" s="149"/>
      <c r="Q67" s="149"/>
      <c r="R67" s="149"/>
      <c r="S67" s="149"/>
      <c r="T67" s="149"/>
      <c r="U67" s="149"/>
      <c r="W67" s="125"/>
      <c r="X67" s="125"/>
    </row>
    <row r="68" spans="1:24" ht="12.75" customHeight="1" x14ac:dyDescent="0.2">
      <c r="A68" s="126"/>
      <c r="B68" s="149"/>
      <c r="C68" s="149"/>
      <c r="D68" s="149"/>
      <c r="E68" s="149"/>
      <c r="F68" s="149"/>
      <c r="G68" s="149"/>
      <c r="H68" s="149"/>
      <c r="I68" s="149"/>
      <c r="J68" s="149"/>
      <c r="K68" s="149"/>
      <c r="L68" s="149"/>
      <c r="M68" s="149"/>
      <c r="N68" s="149"/>
      <c r="O68" s="149"/>
      <c r="Q68" s="149"/>
      <c r="R68" s="149"/>
      <c r="S68" s="149"/>
      <c r="T68" s="149"/>
      <c r="U68" s="149"/>
      <c r="W68" s="125"/>
      <c r="X68" s="125"/>
    </row>
    <row r="69" spans="1:24" ht="12.75" customHeight="1" x14ac:dyDescent="0.2">
      <c r="A69" s="217" t="s">
        <v>419</v>
      </c>
      <c r="B69" s="90">
        <v>-17.00986108</v>
      </c>
      <c r="C69" s="90">
        <v>-17.03356814</v>
      </c>
      <c r="D69" s="90">
        <v>-17.001234230000001</v>
      </c>
      <c r="E69" s="90">
        <v>-16.989609440000002</v>
      </c>
      <c r="F69" s="90"/>
      <c r="G69" s="90">
        <v>-34.04342922</v>
      </c>
      <c r="H69" s="90">
        <v>-51.044663450000002</v>
      </c>
      <c r="I69" s="90">
        <v>-68.034272890000011</v>
      </c>
      <c r="J69" s="149"/>
      <c r="K69" s="149">
        <v>-27.5</v>
      </c>
      <c r="L69" s="149">
        <v>-37.400000000000006</v>
      </c>
      <c r="M69" s="149">
        <v>-39.700000000000003</v>
      </c>
      <c r="N69" s="149">
        <v>-38.299999999999997</v>
      </c>
      <c r="O69" s="149"/>
      <c r="P69" s="41">
        <v>1.25</v>
      </c>
      <c r="Q69" s="149"/>
      <c r="R69" s="149">
        <v>-64.900000000000006</v>
      </c>
      <c r="S69" s="330">
        <v>-104.6</v>
      </c>
      <c r="T69" s="330">
        <v>-142.9</v>
      </c>
      <c r="U69" s="330"/>
      <c r="V69" s="41">
        <v>1.1000000000000001</v>
      </c>
      <c r="W69" s="125"/>
      <c r="X69" s="125"/>
    </row>
    <row r="70" spans="1:24" ht="12.75" customHeight="1" x14ac:dyDescent="0.2">
      <c r="A70" s="217" t="s">
        <v>458</v>
      </c>
      <c r="B70" s="90">
        <v>-106.53662049000002</v>
      </c>
      <c r="C70" s="90">
        <v>-100.99158299</v>
      </c>
      <c r="D70" s="90">
        <v>-106.42156989000001</v>
      </c>
      <c r="E70" s="90">
        <v>-111.06275552</v>
      </c>
      <c r="F70" s="90"/>
      <c r="G70" s="90">
        <v>-207.52820348000003</v>
      </c>
      <c r="H70" s="90">
        <v>-313.94977337000006</v>
      </c>
      <c r="I70" s="90">
        <v>-425.01252889000006</v>
      </c>
      <c r="J70" s="149"/>
      <c r="K70" s="149">
        <v>-136.9</v>
      </c>
      <c r="L70" s="149">
        <v>-154.9</v>
      </c>
      <c r="M70" s="149">
        <v>-153.19999999999999</v>
      </c>
      <c r="N70" s="149">
        <v>-162.80000000000001</v>
      </c>
      <c r="O70" s="149"/>
      <c r="P70" s="41">
        <v>0.47</v>
      </c>
      <c r="Q70" s="149"/>
      <c r="R70" s="149">
        <v>-291.8</v>
      </c>
      <c r="S70" s="330">
        <v>-445</v>
      </c>
      <c r="T70" s="330">
        <v>-607.79999999999995</v>
      </c>
      <c r="U70" s="330"/>
      <c r="V70" s="41">
        <v>0.43</v>
      </c>
      <c r="W70" s="125"/>
      <c r="X70" s="125"/>
    </row>
    <row r="71" spans="1:24" ht="12.75" customHeight="1" x14ac:dyDescent="0.2">
      <c r="A71" s="217" t="s">
        <v>420</v>
      </c>
      <c r="B71" s="90">
        <v>-43.518046299999995</v>
      </c>
      <c r="C71" s="90">
        <v>-43.626317189999995</v>
      </c>
      <c r="D71" s="90">
        <v>-43.276088180000002</v>
      </c>
      <c r="E71" s="90">
        <v>-49.879574460000008</v>
      </c>
      <c r="F71" s="90"/>
      <c r="G71" s="90">
        <v>-87.144363489999989</v>
      </c>
      <c r="H71" s="90">
        <v>-130.42045166999998</v>
      </c>
      <c r="I71" s="90">
        <v>-180.30002612999999</v>
      </c>
      <c r="J71" s="149"/>
      <c r="K71" s="149">
        <v>-56.8</v>
      </c>
      <c r="L71" s="149">
        <v>-67.3</v>
      </c>
      <c r="M71" s="149">
        <v>-63.4</v>
      </c>
      <c r="N71" s="149">
        <v>-70.900000000000006</v>
      </c>
      <c r="O71" s="149"/>
      <c r="P71" s="41">
        <v>0.42</v>
      </c>
      <c r="Q71" s="149"/>
      <c r="R71" s="149">
        <v>-124.1</v>
      </c>
      <c r="S71" s="330">
        <v>-187.5</v>
      </c>
      <c r="T71" s="330">
        <v>-258.39999999999998</v>
      </c>
      <c r="U71" s="330"/>
      <c r="V71" s="41">
        <v>0.43</v>
      </c>
      <c r="W71" s="125"/>
      <c r="X71" s="125"/>
    </row>
    <row r="72" spans="1:24" ht="12.75" customHeight="1" x14ac:dyDescent="0.2">
      <c r="A72" s="217" t="s">
        <v>421</v>
      </c>
      <c r="B72" s="90">
        <v>-13.500365909999999</v>
      </c>
      <c r="C72" s="90">
        <v>-17.49308615</v>
      </c>
      <c r="D72" s="90">
        <v>-17.428481950000002</v>
      </c>
      <c r="E72" s="90">
        <v>-25.793258250000001</v>
      </c>
      <c r="F72" s="90"/>
      <c r="G72" s="90">
        <v>-30.993452059999999</v>
      </c>
      <c r="H72" s="90">
        <v>-48.421934010000001</v>
      </c>
      <c r="I72" s="90">
        <v>-74.215192260000009</v>
      </c>
      <c r="J72" s="149"/>
      <c r="K72" s="149">
        <v>-23.6</v>
      </c>
      <c r="L72" s="149">
        <v>-23.799999999999997</v>
      </c>
      <c r="M72" s="149">
        <v>-21.5</v>
      </c>
      <c r="N72" s="149">
        <v>-28.8</v>
      </c>
      <c r="O72" s="149"/>
      <c r="P72" s="41">
        <v>0.12</v>
      </c>
      <c r="Q72" s="149"/>
      <c r="R72" s="149">
        <v>-47.4</v>
      </c>
      <c r="S72" s="330">
        <v>-68.900000000000006</v>
      </c>
      <c r="T72" s="330">
        <v>-97.7</v>
      </c>
      <c r="U72" s="330"/>
      <c r="V72" s="41">
        <v>0.32</v>
      </c>
      <c r="W72" s="125"/>
      <c r="X72" s="125"/>
    </row>
    <row r="73" spans="1:24" ht="12.75" customHeight="1" x14ac:dyDescent="0.2">
      <c r="A73" s="217" t="s">
        <v>422</v>
      </c>
      <c r="B73" s="90">
        <v>-7.70763774</v>
      </c>
      <c r="C73" s="90">
        <v>-9.8388103600000001</v>
      </c>
      <c r="D73" s="90">
        <v>-11.490443469999999</v>
      </c>
      <c r="E73" s="90">
        <v>-12.766811130000001</v>
      </c>
      <c r="F73" s="90"/>
      <c r="G73" s="90">
        <v>-17.546448099999999</v>
      </c>
      <c r="H73" s="90">
        <v>-29.036891569999998</v>
      </c>
      <c r="I73" s="90">
        <v>-41.803702700000002</v>
      </c>
      <c r="J73" s="149"/>
      <c r="K73" s="149">
        <v>-13.1</v>
      </c>
      <c r="L73" s="149">
        <v>-12.9</v>
      </c>
      <c r="M73" s="149">
        <v>-9.1</v>
      </c>
      <c r="N73" s="149">
        <v>-15</v>
      </c>
      <c r="O73" s="149"/>
      <c r="P73" s="41">
        <v>0.17</v>
      </c>
      <c r="Q73" s="149"/>
      <c r="R73" s="149">
        <v>-26</v>
      </c>
      <c r="S73" s="330">
        <v>-35.1</v>
      </c>
      <c r="T73" s="330">
        <v>-50.1</v>
      </c>
      <c r="U73" s="330"/>
      <c r="V73" s="41">
        <v>0.2</v>
      </c>
      <c r="W73" s="125"/>
      <c r="X73" s="125"/>
    </row>
    <row r="74" spans="1:24" ht="12.75" customHeight="1" x14ac:dyDescent="0.2">
      <c r="A74" s="217" t="s">
        <v>423</v>
      </c>
      <c r="B74" s="90">
        <v>-23.3</v>
      </c>
      <c r="C74" s="90">
        <v>-16.899999999999999</v>
      </c>
      <c r="D74" s="90">
        <v>-22.600981019999999</v>
      </c>
      <c r="E74" s="90">
        <v>-26</v>
      </c>
      <c r="F74" s="90"/>
      <c r="G74" s="90">
        <v>-40.200000000000003</v>
      </c>
      <c r="H74" s="90">
        <v>-62.800981020000002</v>
      </c>
      <c r="I74" s="90">
        <v>-88.763913459999998</v>
      </c>
      <c r="J74" s="149"/>
      <c r="K74" s="149">
        <v>-32.5</v>
      </c>
      <c r="L74" s="149">
        <v>-39.400000000000006</v>
      </c>
      <c r="M74" s="149">
        <v>-39.1</v>
      </c>
      <c r="N74" s="149">
        <v>-44.1</v>
      </c>
      <c r="O74" s="149"/>
      <c r="P74" s="41">
        <v>0.7</v>
      </c>
      <c r="Q74" s="149"/>
      <c r="R74" s="149">
        <v>-71.900000000000006</v>
      </c>
      <c r="S74" s="330">
        <v>-111</v>
      </c>
      <c r="T74" s="330">
        <v>-155.1</v>
      </c>
      <c r="U74" s="330"/>
      <c r="V74" s="41">
        <v>0.75</v>
      </c>
      <c r="W74" s="125"/>
      <c r="X74" s="125"/>
    </row>
    <row r="75" spans="1:24" ht="12.75" customHeight="1" x14ac:dyDescent="0.2">
      <c r="A75" s="124" t="s">
        <v>369</v>
      </c>
      <c r="B75" s="90">
        <v>0.50600000000000001</v>
      </c>
      <c r="C75" s="90">
        <v>0</v>
      </c>
      <c r="D75" s="90">
        <v>-0.1</v>
      </c>
      <c r="E75" s="90">
        <v>9.5</v>
      </c>
      <c r="F75" s="90"/>
      <c r="G75" s="90">
        <v>0.53400000000000003</v>
      </c>
      <c r="H75" s="90">
        <v>0.35399999999999998</v>
      </c>
      <c r="I75" s="90">
        <v>9.9</v>
      </c>
      <c r="J75" s="149"/>
      <c r="K75" s="149">
        <v>0.2</v>
      </c>
      <c r="L75" s="90">
        <v>0</v>
      </c>
      <c r="M75" s="90">
        <v>-2.2999999999999998</v>
      </c>
      <c r="N75" s="90">
        <v>-0.4</v>
      </c>
      <c r="O75" s="149"/>
      <c r="P75" s="41">
        <v>-1.04</v>
      </c>
      <c r="Q75" s="149"/>
      <c r="R75" s="149">
        <v>0.2</v>
      </c>
      <c r="S75" s="330">
        <v>-2.1</v>
      </c>
      <c r="T75" s="330">
        <v>-2.5</v>
      </c>
      <c r="U75" s="330"/>
      <c r="V75" s="41" t="s">
        <v>536</v>
      </c>
      <c r="W75" s="125"/>
      <c r="X75" s="125"/>
    </row>
    <row r="76" spans="1:24" ht="12.75" customHeight="1" x14ac:dyDescent="0.2">
      <c r="A76" s="123" t="s">
        <v>287</v>
      </c>
      <c r="B76" s="90">
        <v>-1.0189999999999999</v>
      </c>
      <c r="C76" s="90">
        <v>-3.1</v>
      </c>
      <c r="D76" s="90">
        <v>-2.2999999999999998</v>
      </c>
      <c r="E76" s="90">
        <v>-3.3</v>
      </c>
      <c r="F76" s="90"/>
      <c r="G76" s="90">
        <v>-4.0510000000000002</v>
      </c>
      <c r="H76" s="90">
        <v>-6.4260000000000002</v>
      </c>
      <c r="I76" s="90">
        <v>-9.6999999999999993</v>
      </c>
      <c r="J76" s="149"/>
      <c r="K76" s="149">
        <v>-1.1000000000000001</v>
      </c>
      <c r="L76" s="149">
        <v>-5.3000000000000007</v>
      </c>
      <c r="M76" s="149">
        <v>-0.7</v>
      </c>
      <c r="N76" s="149">
        <v>-1.3</v>
      </c>
      <c r="O76" s="149"/>
      <c r="P76" s="41">
        <v>-0.61</v>
      </c>
      <c r="Q76" s="149"/>
      <c r="R76" s="149">
        <v>-6.4</v>
      </c>
      <c r="S76" s="330">
        <v>-7.1</v>
      </c>
      <c r="T76" s="330">
        <v>-8.4</v>
      </c>
      <c r="U76" s="330"/>
      <c r="V76" s="41">
        <v>-0.13</v>
      </c>
      <c r="W76" s="125"/>
      <c r="X76" s="125"/>
    </row>
    <row r="77" spans="1:24" ht="12.75" customHeight="1" x14ac:dyDescent="0.2">
      <c r="A77" s="123" t="s">
        <v>20</v>
      </c>
      <c r="B77" s="90">
        <v>-4.4329999999999998</v>
      </c>
      <c r="C77" s="90">
        <v>-2.2919999999999998</v>
      </c>
      <c r="D77" s="90">
        <v>-1.9210000000000012</v>
      </c>
      <c r="E77" s="90">
        <v>-1.8</v>
      </c>
      <c r="F77" s="90"/>
      <c r="G77" s="90">
        <v>-6.7249999999999996</v>
      </c>
      <c r="H77" s="90">
        <v>-8.6460000000000008</v>
      </c>
      <c r="I77" s="90">
        <v>-10.4</v>
      </c>
      <c r="J77" s="149"/>
      <c r="K77" s="149">
        <v>-1.1000000000000001</v>
      </c>
      <c r="L77" s="149">
        <v>-3.6</v>
      </c>
      <c r="M77" s="149">
        <v>-3.3</v>
      </c>
      <c r="N77" s="149">
        <v>-3.7</v>
      </c>
      <c r="O77" s="149"/>
      <c r="P77" s="41">
        <v>1.06</v>
      </c>
      <c r="Q77" s="149"/>
      <c r="R77" s="149">
        <v>-4.7</v>
      </c>
      <c r="S77" s="330">
        <v>-8</v>
      </c>
      <c r="T77" s="330">
        <v>-11.7</v>
      </c>
      <c r="U77" s="330"/>
      <c r="V77" s="41">
        <v>0.13</v>
      </c>
      <c r="W77" s="125"/>
      <c r="X77" s="125"/>
    </row>
    <row r="78" spans="1:24" ht="12.75" customHeight="1" x14ac:dyDescent="0.2">
      <c r="A78" s="123" t="s">
        <v>6</v>
      </c>
      <c r="B78" s="90">
        <v>-67.375</v>
      </c>
      <c r="C78" s="90">
        <v>-66.632000000000005</v>
      </c>
      <c r="D78" s="90">
        <v>-67.757000000000005</v>
      </c>
      <c r="E78" s="90">
        <v>-69</v>
      </c>
      <c r="F78" s="90"/>
      <c r="G78" s="90">
        <v>-134.00700000000001</v>
      </c>
      <c r="H78" s="90">
        <v>-201.76400000000001</v>
      </c>
      <c r="I78" s="90">
        <v>-270.8</v>
      </c>
      <c r="J78" s="149"/>
      <c r="K78" s="149">
        <v>-80.599999999999994</v>
      </c>
      <c r="L78" s="149">
        <v>-92.6</v>
      </c>
      <c r="M78" s="149">
        <v>-92.6</v>
      </c>
      <c r="N78" s="149">
        <v>-128.19999999999999</v>
      </c>
      <c r="O78" s="149"/>
      <c r="P78" s="41">
        <v>0.86</v>
      </c>
      <c r="Q78" s="149"/>
      <c r="R78" s="149">
        <v>-173.2</v>
      </c>
      <c r="S78" s="330">
        <v>-265.8</v>
      </c>
      <c r="T78" s="330">
        <v>-394</v>
      </c>
      <c r="U78" s="330"/>
      <c r="V78" s="41">
        <v>0.45</v>
      </c>
      <c r="W78" s="125"/>
      <c r="X78" s="125"/>
    </row>
    <row r="79" spans="1:24" ht="12.75" customHeight="1" x14ac:dyDescent="0.2">
      <c r="A79" s="123" t="s">
        <v>7</v>
      </c>
      <c r="B79" s="90">
        <v>-17.088999999999999</v>
      </c>
      <c r="C79" s="90">
        <v>-17.648000000000003</v>
      </c>
      <c r="D79" s="90">
        <v>-18.7</v>
      </c>
      <c r="E79" s="90">
        <v>-19.600000000000001</v>
      </c>
      <c r="F79" s="90"/>
      <c r="G79" s="90">
        <v>-34.737000000000002</v>
      </c>
      <c r="H79" s="90">
        <v>-53.375999999999998</v>
      </c>
      <c r="I79" s="90">
        <v>-73</v>
      </c>
      <c r="J79" s="149"/>
      <c r="K79" s="149">
        <v>-32.200000000000003</v>
      </c>
      <c r="L79" s="149">
        <v>-39.5</v>
      </c>
      <c r="M79" s="149">
        <v>-41.8</v>
      </c>
      <c r="N79" s="149">
        <v>-45.5</v>
      </c>
      <c r="O79" s="149"/>
      <c r="P79" s="41">
        <v>1.32</v>
      </c>
      <c r="Q79" s="149"/>
      <c r="R79" s="149">
        <v>-71.7</v>
      </c>
      <c r="S79" s="330">
        <v>-113.5</v>
      </c>
      <c r="T79" s="330">
        <v>-159</v>
      </c>
      <c r="U79" s="330"/>
      <c r="V79" s="41">
        <v>1.18</v>
      </c>
      <c r="W79" s="125"/>
      <c r="X79" s="125"/>
    </row>
    <row r="80" spans="1:24" ht="12.75" customHeight="1" x14ac:dyDescent="0.2">
      <c r="A80" s="123" t="s">
        <v>8</v>
      </c>
      <c r="B80" s="90">
        <v>-14.595000000000001</v>
      </c>
      <c r="C80" s="90">
        <v>-10.212999999999999</v>
      </c>
      <c r="D80" s="90">
        <v>-9.9510000000000005</v>
      </c>
      <c r="E80" s="90">
        <v>-14.2</v>
      </c>
      <c r="F80" s="90"/>
      <c r="G80" s="90">
        <v>-24.808</v>
      </c>
      <c r="H80" s="90">
        <v>-34.759</v>
      </c>
      <c r="I80" s="90">
        <v>-49</v>
      </c>
      <c r="J80" s="149"/>
      <c r="K80" s="149">
        <v>-15.1</v>
      </c>
      <c r="L80" s="149">
        <v>-10.799999999999999</v>
      </c>
      <c r="M80" s="149">
        <v>-12.5</v>
      </c>
      <c r="N80" s="149">
        <v>-17.399999999999999</v>
      </c>
      <c r="O80" s="149"/>
      <c r="P80" s="41">
        <v>0.23</v>
      </c>
      <c r="Q80" s="149"/>
      <c r="R80" s="149">
        <v>-25.9</v>
      </c>
      <c r="S80" s="330">
        <v>-38.4</v>
      </c>
      <c r="T80" s="330">
        <v>-55.8</v>
      </c>
      <c r="U80" s="330"/>
      <c r="V80" s="41">
        <v>0.14000000000000001</v>
      </c>
      <c r="W80" s="125"/>
      <c r="X80" s="125"/>
    </row>
    <row r="81" spans="1:24" ht="12.75" customHeight="1" x14ac:dyDescent="0.2">
      <c r="A81" s="123" t="s">
        <v>534</v>
      </c>
      <c r="B81" s="90">
        <v>0</v>
      </c>
      <c r="C81" s="90">
        <v>0</v>
      </c>
      <c r="D81" s="90">
        <v>0</v>
      </c>
      <c r="E81" s="90">
        <v>0</v>
      </c>
      <c r="F81" s="90"/>
      <c r="G81" s="90">
        <v>0</v>
      </c>
      <c r="H81" s="90">
        <v>0</v>
      </c>
      <c r="I81" s="90">
        <v>0</v>
      </c>
      <c r="J81" s="90"/>
      <c r="K81" s="90">
        <v>0</v>
      </c>
      <c r="L81" s="90">
        <v>0</v>
      </c>
      <c r="M81" s="90">
        <v>0</v>
      </c>
      <c r="N81" s="149">
        <v>-5.4</v>
      </c>
      <c r="O81" s="149"/>
      <c r="P81" s="41" t="s">
        <v>535</v>
      </c>
      <c r="Q81" s="149"/>
      <c r="R81" s="149">
        <v>0</v>
      </c>
      <c r="S81" s="330">
        <v>0</v>
      </c>
      <c r="T81" s="330">
        <v>-5.4</v>
      </c>
      <c r="U81" s="330"/>
      <c r="V81" s="41" t="s">
        <v>535</v>
      </c>
      <c r="W81" s="125"/>
      <c r="X81" s="125"/>
    </row>
    <row r="82" spans="1:24" ht="12.75" customHeight="1" x14ac:dyDescent="0.2">
      <c r="A82" s="123" t="s">
        <v>368</v>
      </c>
      <c r="B82" s="90">
        <v>0.376</v>
      </c>
      <c r="C82" s="90">
        <v>0.1</v>
      </c>
      <c r="D82" s="90">
        <v>0.56499999999999995</v>
      </c>
      <c r="E82" s="90">
        <v>1.3</v>
      </c>
      <c r="F82" s="90"/>
      <c r="G82" s="90">
        <v>0.53400000000000003</v>
      </c>
      <c r="H82" s="90">
        <v>1.099</v>
      </c>
      <c r="I82" s="90">
        <v>2.4</v>
      </c>
      <c r="J82" s="149"/>
      <c r="K82" s="149">
        <v>0.4</v>
      </c>
      <c r="L82" s="149">
        <v>0.5</v>
      </c>
      <c r="M82" s="149">
        <v>2.5</v>
      </c>
      <c r="N82" s="149">
        <v>1.7</v>
      </c>
      <c r="O82" s="149"/>
      <c r="P82" s="41">
        <v>0.31</v>
      </c>
      <c r="Q82" s="149"/>
      <c r="R82" s="149">
        <v>0.9</v>
      </c>
      <c r="S82" s="330">
        <v>3.4</v>
      </c>
      <c r="T82" s="330">
        <v>5.0999999999999996</v>
      </c>
      <c r="U82" s="330"/>
      <c r="V82" s="41">
        <v>1.1299999999999999</v>
      </c>
      <c r="W82" s="125"/>
      <c r="X82" s="125"/>
    </row>
    <row r="83" spans="1:24" ht="4.5" customHeight="1" x14ac:dyDescent="0.2">
      <c r="A83" s="217"/>
      <c r="B83" s="220"/>
      <c r="C83" s="221"/>
      <c r="D83" s="221"/>
      <c r="E83" s="221"/>
      <c r="F83" s="213"/>
      <c r="G83" s="222"/>
      <c r="H83" s="222"/>
      <c r="I83" s="221"/>
      <c r="J83" s="149"/>
      <c r="K83" s="149"/>
      <c r="L83" s="149"/>
      <c r="M83" s="149"/>
      <c r="N83" s="149"/>
      <c r="O83" s="149"/>
      <c r="Q83" s="149"/>
      <c r="R83" s="149"/>
      <c r="S83" s="330"/>
      <c r="T83" s="115"/>
      <c r="U83" s="330"/>
      <c r="W83" s="125"/>
      <c r="X83" s="125"/>
    </row>
    <row r="84" spans="1:24" s="359" customFormat="1" ht="17.25" customHeight="1" x14ac:dyDescent="0.2">
      <c r="A84" s="373" t="s">
        <v>72</v>
      </c>
      <c r="B84" s="348">
        <v>-315.14400000000001</v>
      </c>
      <c r="C84" s="348">
        <v>-305.5</v>
      </c>
      <c r="D84" s="348">
        <v>-318.39999999999998</v>
      </c>
      <c r="E84" s="348">
        <v>-339.7</v>
      </c>
      <c r="F84" s="348"/>
      <c r="G84" s="348">
        <v>-620.56299999999999</v>
      </c>
      <c r="H84" s="348">
        <v>-939.03800000000001</v>
      </c>
      <c r="I84" s="349">
        <v>-1278.7</v>
      </c>
      <c r="J84" s="348"/>
      <c r="K84" s="348">
        <v>-419.9</v>
      </c>
      <c r="L84" s="348">
        <v>-487</v>
      </c>
      <c r="M84" s="348">
        <v>-476.7</v>
      </c>
      <c r="N84" s="348">
        <v>-560.1</v>
      </c>
      <c r="O84" s="348"/>
      <c r="P84" s="375">
        <v>0.65</v>
      </c>
      <c r="Q84" s="348"/>
      <c r="R84" s="348">
        <v>-906.9</v>
      </c>
      <c r="S84" s="366">
        <v>-1383.6</v>
      </c>
      <c r="T84" s="366">
        <v>-1943.7</v>
      </c>
      <c r="U84" s="366"/>
      <c r="V84" s="375">
        <v>0.52</v>
      </c>
      <c r="W84" s="358"/>
      <c r="X84" s="358"/>
    </row>
    <row r="85" spans="1:24" ht="12.75" customHeight="1" x14ac:dyDescent="0.2">
      <c r="W85" s="125"/>
    </row>
    <row r="86" spans="1:24" x14ac:dyDescent="0.2">
      <c r="A86" s="115" t="s">
        <v>252</v>
      </c>
    </row>
  </sheetData>
  <hyperlinks>
    <hyperlink ref="X2" location="Home!Print_Area" display="Return to Home page"/>
  </hyperlinks>
  <printOptions horizontalCentered="1"/>
  <pageMargins left="0.5" right="0.5" top="1.5" bottom="1.25" header="0" footer="0"/>
  <pageSetup paperSize="9" scale="42" orientation="landscape" r:id="rId1"/>
  <headerFooter alignWithMargins="0">
    <oddFooter>&amp;L&amp;7Telenet - Investor &amp; Analyst Toolkit&amp;R&amp;7Q4 2016 Results</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2CE00"/>
    <pageSetUpPr fitToPage="1"/>
  </sheetPr>
  <dimension ref="A1:AA69"/>
  <sheetViews>
    <sheetView showGridLines="0" showRuler="0" zoomScale="90" zoomScaleNormal="90" workbookViewId="0">
      <selection activeCell="A2" sqref="A2"/>
    </sheetView>
  </sheetViews>
  <sheetFormatPr defaultRowHeight="11.25" x14ac:dyDescent="0.2"/>
  <cols>
    <col min="1" max="1" width="55.33203125" style="42" customWidth="1"/>
    <col min="2" max="5" width="11.6640625" style="42" customWidth="1"/>
    <col min="6" max="6" width="3.33203125" style="42" customWidth="1"/>
    <col min="7" max="9" width="11.6640625" style="42" customWidth="1"/>
    <col min="10" max="10" width="3.33203125" style="42" customWidth="1"/>
    <col min="11" max="14" width="11.6640625" style="42" customWidth="1"/>
    <col min="15" max="15" width="3.33203125" style="42" customWidth="1"/>
    <col min="16" max="16" width="11.6640625" style="42" customWidth="1"/>
    <col min="17" max="17" width="3.33203125" style="42" customWidth="1"/>
    <col min="18" max="20" width="11.6640625" style="42" customWidth="1"/>
    <col min="21" max="21" width="3.33203125" style="42" customWidth="1"/>
    <col min="22" max="22" width="11.6640625" style="42" customWidth="1"/>
    <col min="23" max="25" width="11.6640625" style="61" customWidth="1"/>
    <col min="26" max="26" width="9.33203125" style="42"/>
    <col min="27" max="27" width="25.6640625" style="42" customWidth="1"/>
    <col min="28" max="16384" width="9.33203125" style="42"/>
  </cols>
  <sheetData>
    <row r="1" spans="1:27" ht="36" customHeight="1" thickBot="1" x14ac:dyDescent="0.25"/>
    <row r="2" spans="1:27" s="37" customFormat="1" ht="25.5" customHeight="1" thickTop="1" thickBot="1" x14ac:dyDescent="0.25">
      <c r="A2" s="72" t="s">
        <v>289</v>
      </c>
      <c r="B2" s="118" t="s">
        <v>321</v>
      </c>
      <c r="C2" s="118" t="s">
        <v>335</v>
      </c>
      <c r="D2" s="118" t="s">
        <v>350</v>
      </c>
      <c r="E2" s="118" t="s">
        <v>364</v>
      </c>
      <c r="F2" s="118"/>
      <c r="G2" s="118" t="s">
        <v>336</v>
      </c>
      <c r="H2" s="118" t="s">
        <v>351</v>
      </c>
      <c r="I2" s="118" t="s">
        <v>365</v>
      </c>
      <c r="J2" s="118"/>
      <c r="K2" s="118" t="s">
        <v>424</v>
      </c>
      <c r="L2" s="164" t="s">
        <v>469</v>
      </c>
      <c r="M2" s="164" t="s">
        <v>477</v>
      </c>
      <c r="N2" s="164" t="s">
        <v>496</v>
      </c>
      <c r="O2" s="164"/>
      <c r="P2" s="164" t="s">
        <v>1</v>
      </c>
      <c r="Q2" s="164"/>
      <c r="R2" s="164" t="s">
        <v>470</v>
      </c>
      <c r="S2" s="164" t="s">
        <v>478</v>
      </c>
      <c r="T2" s="164" t="s">
        <v>497</v>
      </c>
      <c r="U2" s="164"/>
      <c r="V2" s="164" t="s">
        <v>1</v>
      </c>
      <c r="W2" s="293"/>
      <c r="X2" s="293"/>
      <c r="Y2" s="293"/>
      <c r="AA2" s="55" t="s">
        <v>69</v>
      </c>
    </row>
    <row r="3" spans="1:27" ht="12.75" customHeight="1" x14ac:dyDescent="0.2">
      <c r="B3" s="132"/>
      <c r="C3" s="132"/>
      <c r="D3" s="132"/>
      <c r="E3" s="132"/>
      <c r="F3" s="132"/>
      <c r="G3" s="132"/>
      <c r="H3" s="132"/>
      <c r="I3" s="132"/>
      <c r="J3" s="132"/>
      <c r="K3" s="132"/>
      <c r="L3" s="132"/>
      <c r="M3" s="132"/>
      <c r="N3" s="132"/>
      <c r="O3" s="132"/>
      <c r="P3" s="132"/>
      <c r="Q3" s="132"/>
      <c r="R3" s="132"/>
      <c r="S3" s="132"/>
      <c r="T3" s="132"/>
      <c r="U3" s="132"/>
      <c r="V3" s="132"/>
      <c r="W3" s="295"/>
      <c r="X3" s="295"/>
      <c r="Y3" s="295"/>
    </row>
    <row r="4" spans="1:27" s="43" customFormat="1" ht="17.25" customHeight="1" x14ac:dyDescent="0.2">
      <c r="A4" s="388" t="s">
        <v>442</v>
      </c>
      <c r="B4" s="389">
        <v>34.122999999999998</v>
      </c>
      <c r="C4" s="389">
        <v>90.203000000000003</v>
      </c>
      <c r="D4" s="389">
        <v>11.061</v>
      </c>
      <c r="E4" s="389">
        <v>40.299999999999997</v>
      </c>
      <c r="F4" s="389"/>
      <c r="G4" s="389">
        <v>124.32599999999999</v>
      </c>
      <c r="H4" s="389">
        <v>135.35400000000001</v>
      </c>
      <c r="I4" s="389">
        <v>175.7</v>
      </c>
      <c r="J4" s="389"/>
      <c r="K4" s="389">
        <v>-8.6</v>
      </c>
      <c r="L4" s="389">
        <v>-11.000000000000002</v>
      </c>
      <c r="M4" s="389">
        <v>61.2</v>
      </c>
      <c r="N4" s="390" t="s">
        <v>441</v>
      </c>
      <c r="O4" s="389"/>
      <c r="P4" s="375">
        <v>-1</v>
      </c>
      <c r="Q4" s="389"/>
      <c r="R4" s="389">
        <v>-19.600000000000001</v>
      </c>
      <c r="S4" s="389">
        <v>41.6</v>
      </c>
      <c r="T4" s="389">
        <v>41.6</v>
      </c>
      <c r="U4" s="389"/>
      <c r="V4" s="375">
        <v>-0.76</v>
      </c>
      <c r="W4" s="294"/>
      <c r="X4" s="294"/>
      <c r="Y4" s="294"/>
      <c r="Z4" s="376"/>
      <c r="AA4" s="377"/>
    </row>
    <row r="5" spans="1:27" s="43" customFormat="1" ht="4.5" customHeight="1" x14ac:dyDescent="0.2">
      <c r="B5" s="378"/>
      <c r="C5" s="378"/>
      <c r="D5" s="378"/>
      <c r="E5" s="378"/>
      <c r="F5" s="378"/>
      <c r="G5" s="378"/>
      <c r="H5" s="378"/>
      <c r="I5" s="378"/>
      <c r="J5" s="378"/>
      <c r="K5" s="378"/>
      <c r="L5" s="378"/>
      <c r="M5" s="378"/>
      <c r="N5" s="379"/>
      <c r="O5" s="378"/>
      <c r="P5" s="378"/>
      <c r="Q5" s="378"/>
      <c r="R5" s="378"/>
      <c r="S5" s="378"/>
      <c r="T5" s="378"/>
      <c r="U5" s="378"/>
      <c r="V5" s="379"/>
      <c r="W5" s="295"/>
      <c r="X5" s="295"/>
      <c r="Y5" s="295"/>
    </row>
    <row r="6" spans="1:27" ht="12.75" customHeight="1" x14ac:dyDescent="0.2">
      <c r="A6" s="38" t="s">
        <v>550</v>
      </c>
      <c r="B6" s="138">
        <v>24.988</v>
      </c>
      <c r="C6" s="138">
        <v>47.982999999999997</v>
      </c>
      <c r="D6" s="138">
        <v>11.9</v>
      </c>
      <c r="E6" s="138">
        <v>14.7</v>
      </c>
      <c r="F6" s="138"/>
      <c r="G6" s="138">
        <v>72.971000000000004</v>
      </c>
      <c r="H6" s="138">
        <v>84.871000000000009</v>
      </c>
      <c r="I6" s="138">
        <v>99.571000000000012</v>
      </c>
      <c r="J6" s="138"/>
      <c r="K6" s="138">
        <v>20.100000000000001</v>
      </c>
      <c r="L6" s="138">
        <v>22.6</v>
      </c>
      <c r="M6" s="138">
        <v>3.5</v>
      </c>
      <c r="N6" s="139">
        <v>-3.2</v>
      </c>
      <c r="O6" s="138"/>
      <c r="P6" s="307">
        <v>-1.22</v>
      </c>
      <c r="Q6" s="138"/>
      <c r="R6" s="138">
        <v>42.7</v>
      </c>
      <c r="S6" s="138">
        <v>46.2</v>
      </c>
      <c r="T6" s="138">
        <v>43</v>
      </c>
      <c r="U6" s="138"/>
      <c r="V6" s="47">
        <v>-0.56999999999999995</v>
      </c>
      <c r="W6" s="296"/>
      <c r="X6" s="296"/>
      <c r="Y6" s="296"/>
      <c r="Z6" s="88"/>
    </row>
    <row r="7" spans="1:27" ht="12.75" customHeight="1" x14ac:dyDescent="0.2">
      <c r="A7" s="38" t="s">
        <v>333</v>
      </c>
      <c r="B7" s="139">
        <v>1.0920000000000001</v>
      </c>
      <c r="C7" s="139">
        <v>1.103</v>
      </c>
      <c r="D7" s="139">
        <v>1.532</v>
      </c>
      <c r="E7" s="139">
        <v>0.4</v>
      </c>
      <c r="F7" s="139"/>
      <c r="G7" s="139">
        <v>2.1950000000000003</v>
      </c>
      <c r="H7" s="139">
        <v>3.7270000000000003</v>
      </c>
      <c r="I7" s="139">
        <v>4.1270000000000007</v>
      </c>
      <c r="J7" s="139"/>
      <c r="K7" s="139">
        <v>2.2000000000000002</v>
      </c>
      <c r="L7" s="139">
        <v>-0.3</v>
      </c>
      <c r="M7" s="139">
        <v>0.7</v>
      </c>
      <c r="N7" s="139">
        <v>-2.7</v>
      </c>
      <c r="O7" s="139"/>
      <c r="P7" s="307" t="s">
        <v>536</v>
      </c>
      <c r="Q7" s="139"/>
      <c r="R7" s="138">
        <v>1.9000000000000001</v>
      </c>
      <c r="S7" s="138">
        <v>2.6</v>
      </c>
      <c r="T7" s="139">
        <v>-0.1</v>
      </c>
      <c r="U7" s="139"/>
      <c r="V7" s="47" t="s">
        <v>536</v>
      </c>
      <c r="W7" s="109"/>
      <c r="X7" s="109"/>
      <c r="Y7" s="109"/>
      <c r="Z7" s="88"/>
    </row>
    <row r="8" spans="1:27" s="115" customFormat="1" ht="12.75" customHeight="1" x14ac:dyDescent="0.2">
      <c r="A8" s="123" t="s">
        <v>533</v>
      </c>
      <c r="B8" s="89">
        <v>0</v>
      </c>
      <c r="C8" s="89">
        <v>0</v>
      </c>
      <c r="D8" s="89">
        <v>0</v>
      </c>
      <c r="E8" s="89">
        <v>0</v>
      </c>
      <c r="F8" s="89"/>
      <c r="G8" s="89">
        <v>0</v>
      </c>
      <c r="H8" s="89">
        <v>0</v>
      </c>
      <c r="I8" s="89">
        <v>0</v>
      </c>
      <c r="J8" s="89"/>
      <c r="K8" s="89">
        <v>0</v>
      </c>
      <c r="L8" s="89">
        <v>0</v>
      </c>
      <c r="M8" s="89">
        <v>0</v>
      </c>
      <c r="N8" s="148">
        <v>31</v>
      </c>
      <c r="O8" s="148"/>
      <c r="P8" s="41" t="s">
        <v>535</v>
      </c>
      <c r="Q8" s="148"/>
      <c r="R8" s="89">
        <v>0</v>
      </c>
      <c r="S8" s="89">
        <v>0</v>
      </c>
      <c r="T8" s="148">
        <v>31</v>
      </c>
      <c r="U8" s="148"/>
      <c r="V8" s="41" t="s">
        <v>535</v>
      </c>
      <c r="W8" s="107"/>
      <c r="X8" s="125"/>
    </row>
    <row r="9" spans="1:27" ht="12.75" customHeight="1" x14ac:dyDescent="0.2">
      <c r="A9" s="38" t="s">
        <v>143</v>
      </c>
      <c r="B9" s="138">
        <v>71.191999999999993</v>
      </c>
      <c r="C9" s="138">
        <v>7.4139999999999997</v>
      </c>
      <c r="D9" s="138">
        <v>118.113</v>
      </c>
      <c r="E9" s="138">
        <v>67</v>
      </c>
      <c r="F9" s="138"/>
      <c r="G9" s="138">
        <v>78.605999999999995</v>
      </c>
      <c r="H9" s="138">
        <v>196.71899999999999</v>
      </c>
      <c r="I9" s="138">
        <v>263.71899999999999</v>
      </c>
      <c r="J9" s="138"/>
      <c r="K9" s="138">
        <v>118.9</v>
      </c>
      <c r="L9" s="138">
        <v>127.8</v>
      </c>
      <c r="M9" s="138">
        <v>79.2</v>
      </c>
      <c r="N9" s="139">
        <v>44</v>
      </c>
      <c r="O9" s="138"/>
      <c r="P9" s="307">
        <v>-0.34</v>
      </c>
      <c r="Q9" s="138"/>
      <c r="R9" s="138">
        <v>246.7</v>
      </c>
      <c r="S9" s="138">
        <v>325.89999999999998</v>
      </c>
      <c r="T9" s="138">
        <v>369.9</v>
      </c>
      <c r="U9" s="138"/>
      <c r="V9" s="47">
        <v>0.4</v>
      </c>
      <c r="W9" s="296"/>
      <c r="X9" s="296"/>
      <c r="Y9" s="296"/>
      <c r="Z9" s="88"/>
    </row>
    <row r="10" spans="1:27" ht="12.75" customHeight="1" x14ac:dyDescent="0.2">
      <c r="A10" s="38" t="s">
        <v>62</v>
      </c>
      <c r="B10" s="138">
        <v>98.683000000000007</v>
      </c>
      <c r="C10" s="138">
        <v>94.334999999999994</v>
      </c>
      <c r="D10" s="138">
        <v>95.9</v>
      </c>
      <c r="E10" s="138">
        <v>101.5</v>
      </c>
      <c r="F10" s="138"/>
      <c r="G10" s="139">
        <v>193.018</v>
      </c>
      <c r="H10" s="139">
        <v>288.91800000000001</v>
      </c>
      <c r="I10" s="139">
        <v>390.41800000000001</v>
      </c>
      <c r="J10" s="138"/>
      <c r="K10" s="138">
        <v>127.5</v>
      </c>
      <c r="L10" s="138">
        <v>142.4</v>
      </c>
      <c r="M10" s="138">
        <v>144.4</v>
      </c>
      <c r="N10" s="139">
        <v>194.8</v>
      </c>
      <c r="O10" s="138"/>
      <c r="P10" s="307">
        <v>0.92</v>
      </c>
      <c r="Q10" s="138"/>
      <c r="R10" s="138">
        <v>269.89999999999998</v>
      </c>
      <c r="S10" s="138">
        <v>414.29999999999995</v>
      </c>
      <c r="T10" s="138">
        <v>609.1</v>
      </c>
      <c r="U10" s="138"/>
      <c r="V10" s="47">
        <v>0.56000000000000005</v>
      </c>
      <c r="W10" s="296"/>
      <c r="X10" s="296"/>
      <c r="Y10" s="296"/>
      <c r="Z10" s="88"/>
    </row>
    <row r="11" spans="1:27" ht="4.5" customHeight="1" x14ac:dyDescent="0.2">
      <c r="B11" s="132"/>
      <c r="C11" s="132"/>
      <c r="D11" s="132"/>
      <c r="E11" s="132"/>
      <c r="F11" s="132"/>
      <c r="G11" s="132"/>
      <c r="H11" s="132"/>
      <c r="I11" s="132"/>
      <c r="J11" s="132"/>
      <c r="K11" s="132"/>
      <c r="L11" s="132"/>
      <c r="M11" s="132"/>
      <c r="N11" s="336"/>
      <c r="O11" s="132"/>
      <c r="P11" s="132"/>
      <c r="Q11" s="132"/>
      <c r="R11" s="132"/>
      <c r="S11" s="132"/>
      <c r="T11" s="132"/>
      <c r="U11" s="132"/>
      <c r="V11" s="336"/>
      <c r="W11" s="295"/>
      <c r="X11" s="295"/>
      <c r="Y11" s="295"/>
    </row>
    <row r="12" spans="1:27" s="394" customFormat="1" ht="17.25" customHeight="1" x14ac:dyDescent="0.2">
      <c r="A12" s="391" t="s">
        <v>12</v>
      </c>
      <c r="B12" s="390">
        <v>230.078</v>
      </c>
      <c r="C12" s="390">
        <v>241.03799999999998</v>
      </c>
      <c r="D12" s="390">
        <v>238.50900000000001</v>
      </c>
      <c r="E12" s="390">
        <v>223.9</v>
      </c>
      <c r="F12" s="390"/>
      <c r="G12" s="390">
        <v>471.11599999999999</v>
      </c>
      <c r="H12" s="390">
        <v>709.625</v>
      </c>
      <c r="I12" s="390">
        <v>933.5</v>
      </c>
      <c r="J12" s="390"/>
      <c r="K12" s="390">
        <v>260.10000000000002</v>
      </c>
      <c r="L12" s="390">
        <v>281.5</v>
      </c>
      <c r="M12" s="390">
        <v>289</v>
      </c>
      <c r="N12" s="390">
        <v>263.89999999999998</v>
      </c>
      <c r="O12" s="390"/>
      <c r="P12" s="375">
        <v>0.18</v>
      </c>
      <c r="Q12" s="390"/>
      <c r="R12" s="390">
        <v>541.6</v>
      </c>
      <c r="S12" s="390">
        <v>830.6</v>
      </c>
      <c r="T12" s="390">
        <v>1094.5</v>
      </c>
      <c r="U12" s="390"/>
      <c r="V12" s="362">
        <v>0.17</v>
      </c>
      <c r="W12" s="392"/>
      <c r="X12" s="392"/>
      <c r="Y12" s="392"/>
      <c r="Z12" s="393"/>
    </row>
    <row r="13" spans="1:27" ht="4.5" customHeight="1" x14ac:dyDescent="0.2">
      <c r="B13" s="132"/>
      <c r="C13" s="132"/>
      <c r="D13" s="132"/>
      <c r="E13" s="132"/>
      <c r="F13" s="132"/>
      <c r="G13" s="132"/>
      <c r="H13" s="132"/>
      <c r="I13" s="132"/>
      <c r="J13" s="132"/>
      <c r="K13" s="132"/>
      <c r="L13" s="132"/>
      <c r="M13" s="132"/>
      <c r="N13" s="336"/>
      <c r="O13" s="132"/>
      <c r="P13" s="132"/>
      <c r="Q13" s="132"/>
      <c r="R13" s="132"/>
      <c r="S13" s="132"/>
      <c r="T13" s="132"/>
      <c r="U13" s="132"/>
      <c r="V13" s="336"/>
      <c r="W13" s="295"/>
      <c r="X13" s="295"/>
      <c r="Y13" s="295"/>
    </row>
    <row r="14" spans="1:27" ht="12.75" customHeight="1" x14ac:dyDescent="0.2">
      <c r="A14" s="38" t="s">
        <v>20</v>
      </c>
      <c r="B14" s="138">
        <v>4.4329999999999998</v>
      </c>
      <c r="C14" s="138">
        <v>2.2919999999999998</v>
      </c>
      <c r="D14" s="138">
        <v>1.921</v>
      </c>
      <c r="E14" s="138">
        <v>1.8</v>
      </c>
      <c r="F14" s="138"/>
      <c r="G14" s="139">
        <v>6.7249999999999996</v>
      </c>
      <c r="H14" s="139">
        <v>8.645999999999999</v>
      </c>
      <c r="I14" s="139">
        <v>10.446</v>
      </c>
      <c r="J14" s="138"/>
      <c r="K14" s="138">
        <v>1.1000000000000001</v>
      </c>
      <c r="L14" s="138">
        <v>3.6</v>
      </c>
      <c r="M14" s="138">
        <v>3.3</v>
      </c>
      <c r="N14" s="139">
        <v>3.7</v>
      </c>
      <c r="O14" s="138"/>
      <c r="P14" s="307">
        <v>1.06</v>
      </c>
      <c r="Q14" s="138"/>
      <c r="R14" s="138">
        <v>4.7</v>
      </c>
      <c r="S14" s="138">
        <v>8</v>
      </c>
      <c r="T14" s="138">
        <v>11.7</v>
      </c>
      <c r="U14" s="138"/>
      <c r="V14" s="47">
        <v>0.13</v>
      </c>
      <c r="W14" s="296"/>
      <c r="X14" s="296"/>
      <c r="Y14" s="296"/>
      <c r="Z14" s="88"/>
    </row>
    <row r="15" spans="1:27" ht="12.75" customHeight="1" x14ac:dyDescent="0.2">
      <c r="A15" s="38" t="s">
        <v>287</v>
      </c>
      <c r="B15" s="139">
        <v>1.0189999999999999</v>
      </c>
      <c r="C15" s="139">
        <v>3.1</v>
      </c>
      <c r="D15" s="139">
        <v>2.2999999999999998</v>
      </c>
      <c r="E15" s="139">
        <v>3.3</v>
      </c>
      <c r="F15" s="139"/>
      <c r="G15" s="139">
        <v>4.1189999999999998</v>
      </c>
      <c r="H15" s="139">
        <v>6.4189999999999996</v>
      </c>
      <c r="I15" s="139">
        <v>9.7189999999999994</v>
      </c>
      <c r="J15" s="139"/>
      <c r="K15" s="139">
        <v>1.1000000000000001</v>
      </c>
      <c r="L15" s="139">
        <v>5.3</v>
      </c>
      <c r="M15" s="139">
        <v>0.7</v>
      </c>
      <c r="N15" s="139">
        <v>1.3</v>
      </c>
      <c r="O15" s="139"/>
      <c r="P15" s="307">
        <v>-0.61</v>
      </c>
      <c r="Q15" s="139"/>
      <c r="R15" s="138">
        <v>6.4</v>
      </c>
      <c r="S15" s="138">
        <v>7.1000000000000005</v>
      </c>
      <c r="T15" s="139">
        <v>8.4</v>
      </c>
      <c r="U15" s="139"/>
      <c r="V15" s="47">
        <v>-0.13</v>
      </c>
      <c r="W15" s="109"/>
      <c r="X15" s="109"/>
      <c r="Y15" s="109"/>
      <c r="Z15" s="88"/>
      <c r="AA15" s="101"/>
    </row>
    <row r="16" spans="1:27" ht="12.75" customHeight="1" x14ac:dyDescent="0.2">
      <c r="A16" s="124" t="s">
        <v>369</v>
      </c>
      <c r="B16" s="139">
        <v>-0.50600000000000001</v>
      </c>
      <c r="C16" s="46">
        <v>0</v>
      </c>
      <c r="D16" s="46">
        <v>0.1</v>
      </c>
      <c r="E16" s="46">
        <v>-9.5</v>
      </c>
      <c r="F16" s="139"/>
      <c r="G16" s="139">
        <v>-0.50600000000000001</v>
      </c>
      <c r="H16" s="139">
        <v>-0.40600000000000003</v>
      </c>
      <c r="I16" s="139">
        <v>-9.9060000000000006</v>
      </c>
      <c r="J16" s="139"/>
      <c r="K16" s="139">
        <v>-0.2</v>
      </c>
      <c r="L16" s="46">
        <v>0</v>
      </c>
      <c r="M16" s="46">
        <v>2.2999999999999998</v>
      </c>
      <c r="N16" s="240">
        <v>0.4</v>
      </c>
      <c r="O16" s="139"/>
      <c r="P16" s="307">
        <v>-1.04</v>
      </c>
      <c r="Q16" s="139"/>
      <c r="R16" s="138">
        <v>-0.2</v>
      </c>
      <c r="S16" s="138">
        <v>2.0999999999999996</v>
      </c>
      <c r="T16" s="139">
        <v>2.5</v>
      </c>
      <c r="U16" s="139"/>
      <c r="V16" s="47" t="s">
        <v>536</v>
      </c>
      <c r="W16" s="109"/>
      <c r="X16" s="109"/>
      <c r="Y16" s="109"/>
    </row>
    <row r="17" spans="1:27" ht="4.5" customHeight="1" x14ac:dyDescent="0.2">
      <c r="B17" s="132"/>
      <c r="C17" s="132"/>
      <c r="D17" s="132"/>
      <c r="E17" s="132"/>
      <c r="F17" s="132"/>
      <c r="G17" s="132"/>
      <c r="H17" s="132"/>
      <c r="I17" s="132"/>
      <c r="J17" s="132"/>
      <c r="K17" s="132"/>
      <c r="L17" s="132"/>
      <c r="M17" s="132"/>
      <c r="N17" s="336"/>
      <c r="O17" s="132"/>
      <c r="P17" s="132"/>
      <c r="Q17" s="132"/>
      <c r="R17" s="132"/>
      <c r="S17" s="132"/>
      <c r="T17" s="132"/>
      <c r="U17" s="132"/>
      <c r="V17" s="336"/>
      <c r="W17" s="295"/>
      <c r="X17" s="295"/>
      <c r="Y17" s="295"/>
    </row>
    <row r="18" spans="1:27" s="402" customFormat="1" ht="17.25" customHeight="1" x14ac:dyDescent="0.2">
      <c r="A18" s="395" t="s">
        <v>370</v>
      </c>
      <c r="B18" s="396">
        <v>235.024</v>
      </c>
      <c r="C18" s="396">
        <v>246.43799999999999</v>
      </c>
      <c r="D18" s="396">
        <v>242.81099999999998</v>
      </c>
      <c r="E18" s="396">
        <v>219.5</v>
      </c>
      <c r="F18" s="396"/>
      <c r="G18" s="396">
        <v>481.358</v>
      </c>
      <c r="H18" s="396">
        <v>724.16899999999998</v>
      </c>
      <c r="I18" s="396">
        <v>943.7</v>
      </c>
      <c r="J18" s="396"/>
      <c r="K18" s="396">
        <v>262.10000000000002</v>
      </c>
      <c r="L18" s="396">
        <v>290.39999999999998</v>
      </c>
      <c r="M18" s="396">
        <v>295.3</v>
      </c>
      <c r="N18" s="397">
        <v>269.3</v>
      </c>
      <c r="O18" s="396"/>
      <c r="P18" s="398">
        <v>0.23</v>
      </c>
      <c r="Q18" s="396"/>
      <c r="R18" s="396">
        <v>552.5</v>
      </c>
      <c r="S18" s="396">
        <v>847.8</v>
      </c>
      <c r="T18" s="396">
        <v>1117.0999999999999</v>
      </c>
      <c r="U18" s="396"/>
      <c r="V18" s="399">
        <v>0.18</v>
      </c>
      <c r="W18" s="400"/>
      <c r="X18" s="400"/>
      <c r="Y18" s="400"/>
      <c r="Z18" s="401"/>
    </row>
    <row r="19" spans="1:27" s="387" customFormat="1" ht="17.25" customHeight="1" x14ac:dyDescent="0.2">
      <c r="A19" s="403" t="s">
        <v>83</v>
      </c>
      <c r="B19" s="404">
        <v>0.52636954087346022</v>
      </c>
      <c r="C19" s="404">
        <v>0.54500450476063322</v>
      </c>
      <c r="D19" s="404">
        <v>0.52670498915401298</v>
      </c>
      <c r="E19" s="404">
        <v>0.47505553507418097</v>
      </c>
      <c r="F19" s="404"/>
      <c r="G19" s="404">
        <v>0.53560690284133972</v>
      </c>
      <c r="H19" s="404">
        <v>0.53260731950076889</v>
      </c>
      <c r="I19" s="404">
        <v>0.51799039823752802</v>
      </c>
      <c r="J19" s="404"/>
      <c r="K19" s="404">
        <v>0.47438914027149326</v>
      </c>
      <c r="L19" s="404">
        <v>0.46400000000000002</v>
      </c>
      <c r="M19" s="404">
        <v>0.47499999999999998</v>
      </c>
      <c r="N19" s="405">
        <v>0.42799999999999999</v>
      </c>
      <c r="O19" s="404"/>
      <c r="P19" s="406"/>
      <c r="Q19" s="404"/>
      <c r="R19" s="404">
        <v>0.46899999999999997</v>
      </c>
      <c r="S19" s="404">
        <v>0.47099999999999997</v>
      </c>
      <c r="T19" s="404">
        <v>0.46</v>
      </c>
      <c r="U19" s="404"/>
      <c r="V19" s="407"/>
      <c r="W19" s="408"/>
      <c r="X19" s="408"/>
      <c r="Y19" s="408"/>
    </row>
    <row r="20" spans="1:27" s="387" customFormat="1" ht="17.25" customHeight="1" x14ac:dyDescent="0.2">
      <c r="A20" s="381" t="s">
        <v>561</v>
      </c>
      <c r="B20" s="382">
        <v>-8.8524981647066965E-3</v>
      </c>
      <c r="C20" s="382">
        <v>-9.0781128468498916E-3</v>
      </c>
      <c r="D20" s="382">
        <v>-7.7711463941161907E-3</v>
      </c>
      <c r="E20" s="382">
        <v>-7.6498475857356028E-3</v>
      </c>
      <c r="F20" s="382"/>
      <c r="G20" s="382">
        <v>-4.4822536745582637E-3</v>
      </c>
      <c r="H20" s="382">
        <v>-2.8440307120165798E-3</v>
      </c>
      <c r="I20" s="382">
        <v>-2.0769462639836727E-3</v>
      </c>
      <c r="J20" s="382"/>
      <c r="K20" s="382">
        <v>-7.9196851464356146E-3</v>
      </c>
      <c r="L20" s="382">
        <v>-5.5238095238095237E-3</v>
      </c>
      <c r="M20" s="382">
        <v>-9.8140495867768598E-3</v>
      </c>
      <c r="N20" s="383" t="s">
        <v>535</v>
      </c>
      <c r="O20" s="382"/>
      <c r="P20" s="383"/>
      <c r="Q20" s="382"/>
      <c r="R20" s="382">
        <v>-3.2592077831827657E-3</v>
      </c>
      <c r="S20" s="382">
        <v>-2.4492979719188766E-3</v>
      </c>
      <c r="T20" s="382">
        <v>1.7000000000000001E-2</v>
      </c>
      <c r="U20" s="382"/>
      <c r="V20" s="384"/>
      <c r="W20" s="385"/>
      <c r="X20" s="385"/>
      <c r="Y20" s="385"/>
      <c r="Z20" s="380"/>
      <c r="AA20" s="386"/>
    </row>
    <row r="21" spans="1:27" ht="4.5" customHeight="1" x14ac:dyDescent="0.2">
      <c r="B21" s="138"/>
      <c r="C21" s="138"/>
      <c r="D21" s="138"/>
      <c r="E21" s="138"/>
      <c r="F21" s="138"/>
      <c r="G21" s="138"/>
      <c r="H21" s="138"/>
      <c r="I21" s="138"/>
      <c r="J21" s="138"/>
      <c r="K21" s="138"/>
      <c r="L21" s="138"/>
      <c r="M21" s="138"/>
      <c r="N21" s="138"/>
      <c r="O21" s="138"/>
      <c r="P21" s="307"/>
      <c r="Q21" s="138"/>
      <c r="R21" s="138"/>
      <c r="S21" s="138"/>
      <c r="T21" s="138"/>
      <c r="U21" s="138"/>
      <c r="V21" s="155"/>
      <c r="W21" s="296"/>
      <c r="X21" s="296"/>
      <c r="Y21" s="296"/>
    </row>
    <row r="23" spans="1:27" ht="12.75" customHeight="1" x14ac:dyDescent="0.2">
      <c r="A23" s="115" t="s">
        <v>252</v>
      </c>
      <c r="B23" s="230"/>
      <c r="C23" s="230"/>
      <c r="D23" s="230"/>
      <c r="E23" s="230"/>
      <c r="F23" s="230"/>
      <c r="G23" s="230"/>
      <c r="H23" s="230"/>
      <c r="I23" s="230"/>
      <c r="J23" s="230"/>
      <c r="K23" s="230"/>
      <c r="L23" s="230"/>
      <c r="M23" s="230"/>
      <c r="N23" s="230"/>
      <c r="O23" s="230"/>
      <c r="P23" s="230"/>
      <c r="Q23" s="230"/>
      <c r="R23" s="230"/>
      <c r="S23" s="230"/>
      <c r="T23" s="230"/>
      <c r="U23" s="230"/>
      <c r="V23" s="155"/>
      <c r="W23" s="296"/>
      <c r="X23" s="296"/>
      <c r="Y23" s="296"/>
    </row>
    <row r="24" spans="1:27" ht="12.75" customHeight="1" x14ac:dyDescent="0.2">
      <c r="A24" s="38"/>
      <c r="B24" s="230"/>
      <c r="C24" s="230"/>
      <c r="D24" s="230"/>
      <c r="E24" s="230"/>
      <c r="F24" s="230"/>
      <c r="G24" s="230"/>
      <c r="H24" s="230"/>
      <c r="I24" s="230"/>
      <c r="J24" s="230"/>
      <c r="K24" s="230"/>
      <c r="L24" s="230"/>
      <c r="M24" s="230"/>
      <c r="N24" s="230"/>
      <c r="O24" s="230"/>
      <c r="P24" s="230"/>
      <c r="Q24" s="230"/>
      <c r="R24" s="230"/>
      <c r="S24" s="230"/>
      <c r="T24" s="230"/>
      <c r="U24" s="230"/>
      <c r="V24" s="155"/>
      <c r="W24" s="296"/>
      <c r="X24" s="296"/>
      <c r="Y24" s="296"/>
    </row>
    <row r="25" spans="1:27" ht="21.75" customHeight="1" x14ac:dyDescent="0.2">
      <c r="A25" s="209"/>
      <c r="B25" s="233"/>
      <c r="C25" s="233"/>
      <c r="D25" s="233"/>
      <c r="E25" s="233"/>
      <c r="F25" s="233"/>
      <c r="G25" s="233"/>
      <c r="H25" s="233"/>
      <c r="I25" s="233"/>
      <c r="J25" s="233"/>
      <c r="K25" s="233"/>
      <c r="L25" s="233"/>
      <c r="M25" s="233"/>
      <c r="N25" s="233"/>
      <c r="O25" s="233"/>
      <c r="P25" s="233"/>
      <c r="Q25" s="233"/>
      <c r="R25" s="233"/>
      <c r="S25" s="233"/>
      <c r="T25" s="233"/>
      <c r="U25" s="233"/>
      <c r="V25" s="234"/>
      <c r="W25" s="297"/>
      <c r="X25" s="297"/>
      <c r="Y25" s="297"/>
    </row>
    <row r="26" spans="1:27" x14ac:dyDescent="0.2">
      <c r="B26" s="233"/>
      <c r="C26" s="233"/>
      <c r="D26" s="233"/>
      <c r="E26" s="233"/>
      <c r="F26" s="233"/>
      <c r="G26" s="233"/>
      <c r="H26" s="233"/>
      <c r="I26" s="233"/>
      <c r="J26" s="233"/>
      <c r="K26" s="233"/>
      <c r="L26" s="233"/>
      <c r="M26" s="233"/>
      <c r="N26" s="233"/>
      <c r="O26" s="233"/>
      <c r="P26" s="233"/>
      <c r="Q26" s="233"/>
      <c r="R26" s="233"/>
      <c r="S26" s="233"/>
      <c r="T26" s="233"/>
      <c r="U26" s="233"/>
    </row>
    <row r="27" spans="1:27" x14ac:dyDescent="0.2">
      <c r="B27" s="233"/>
      <c r="C27" s="233"/>
      <c r="D27" s="233"/>
      <c r="E27" s="233"/>
      <c r="F27" s="233"/>
      <c r="G27" s="233"/>
      <c r="H27" s="233"/>
      <c r="I27" s="233"/>
      <c r="J27" s="233"/>
      <c r="K27" s="233"/>
      <c r="L27" s="233"/>
      <c r="M27" s="233"/>
      <c r="N27" s="233"/>
      <c r="O27" s="233"/>
      <c r="P27" s="233"/>
      <c r="Q27" s="233"/>
      <c r="R27" s="233"/>
      <c r="S27" s="233"/>
      <c r="T27" s="233"/>
      <c r="U27" s="233"/>
      <c r="V27" s="234"/>
      <c r="W27" s="297"/>
      <c r="X27" s="297"/>
      <c r="Y27" s="297"/>
    </row>
    <row r="28" spans="1:27" x14ac:dyDescent="0.2">
      <c r="B28" s="233"/>
      <c r="C28" s="233"/>
      <c r="D28" s="233"/>
      <c r="E28" s="233"/>
      <c r="F28" s="233"/>
      <c r="G28" s="233"/>
      <c r="H28" s="233"/>
      <c r="I28" s="233"/>
      <c r="J28" s="233"/>
      <c r="K28" s="233"/>
      <c r="L28" s="233"/>
      <c r="M28" s="233"/>
      <c r="N28" s="233"/>
      <c r="O28" s="233"/>
      <c r="P28" s="233"/>
      <c r="Q28" s="233"/>
      <c r="R28" s="233"/>
      <c r="S28" s="233"/>
      <c r="T28" s="233"/>
      <c r="U28" s="233"/>
    </row>
    <row r="29" spans="1:27" x14ac:dyDescent="0.2">
      <c r="B29" s="233"/>
      <c r="C29" s="233"/>
      <c r="D29" s="233"/>
      <c r="E29" s="233"/>
      <c r="F29" s="233"/>
      <c r="G29" s="233"/>
      <c r="H29" s="233"/>
      <c r="I29" s="233"/>
      <c r="J29" s="233"/>
      <c r="K29" s="233"/>
      <c r="L29" s="233"/>
      <c r="M29" s="233"/>
      <c r="N29" s="233"/>
      <c r="O29" s="233"/>
      <c r="P29" s="233"/>
      <c r="Q29" s="233"/>
      <c r="R29" s="233"/>
      <c r="S29" s="233"/>
      <c r="T29" s="233"/>
      <c r="U29" s="233"/>
      <c r="V29" s="234"/>
      <c r="W29" s="297"/>
      <c r="X29" s="297"/>
      <c r="Y29" s="297"/>
    </row>
    <row r="30" spans="1:27" x14ac:dyDescent="0.2">
      <c r="A30" s="36"/>
      <c r="B30" s="233"/>
      <c r="C30" s="233"/>
      <c r="D30" s="233"/>
      <c r="E30" s="233"/>
      <c r="F30" s="233"/>
      <c r="G30" s="233"/>
      <c r="H30" s="233"/>
      <c r="I30" s="233"/>
      <c r="J30" s="233"/>
      <c r="K30" s="233"/>
      <c r="L30" s="233"/>
      <c r="M30" s="233"/>
      <c r="N30" s="233"/>
      <c r="O30" s="233"/>
      <c r="P30" s="233"/>
      <c r="Q30" s="233"/>
      <c r="R30" s="233"/>
      <c r="S30" s="233"/>
      <c r="T30" s="233"/>
      <c r="U30" s="233"/>
    </row>
    <row r="31" spans="1:27" x14ac:dyDescent="0.2">
      <c r="A31" s="36"/>
      <c r="B31" s="233"/>
      <c r="C31" s="233"/>
      <c r="D31" s="233"/>
      <c r="E31" s="233"/>
      <c r="F31" s="233"/>
      <c r="G31" s="233"/>
      <c r="H31" s="233"/>
      <c r="I31" s="233"/>
      <c r="J31" s="233"/>
      <c r="K31" s="233"/>
      <c r="L31" s="233"/>
      <c r="M31" s="233"/>
      <c r="N31" s="233"/>
      <c r="O31" s="233"/>
      <c r="P31" s="233"/>
      <c r="Q31" s="233"/>
      <c r="R31" s="233"/>
      <c r="S31" s="233"/>
      <c r="T31" s="233"/>
      <c r="U31" s="233"/>
      <c r="V31" s="234"/>
      <c r="W31" s="297"/>
      <c r="X31" s="297"/>
      <c r="Y31" s="297"/>
    </row>
    <row r="32" spans="1:27" x14ac:dyDescent="0.2">
      <c r="B32" s="233"/>
      <c r="C32" s="233"/>
      <c r="D32" s="233"/>
      <c r="E32" s="233"/>
      <c r="F32" s="233"/>
      <c r="G32" s="233"/>
      <c r="H32" s="233"/>
      <c r="I32" s="233"/>
      <c r="J32" s="233"/>
      <c r="K32" s="233"/>
      <c r="L32" s="233"/>
      <c r="M32" s="233"/>
      <c r="N32" s="233"/>
      <c r="O32" s="233"/>
      <c r="P32" s="233"/>
      <c r="Q32" s="233"/>
      <c r="R32" s="233"/>
      <c r="S32" s="233"/>
      <c r="T32" s="233"/>
      <c r="U32" s="233"/>
    </row>
    <row r="33" spans="2:25" x14ac:dyDescent="0.2">
      <c r="B33" s="233"/>
      <c r="C33" s="233"/>
      <c r="D33" s="233"/>
      <c r="E33" s="233"/>
      <c r="F33" s="233"/>
      <c r="G33" s="233"/>
      <c r="H33" s="233"/>
      <c r="I33" s="233"/>
      <c r="J33" s="233"/>
      <c r="K33" s="233"/>
      <c r="L33" s="233"/>
      <c r="M33" s="233"/>
      <c r="N33" s="233"/>
      <c r="O33" s="233"/>
      <c r="P33" s="233"/>
      <c r="Q33" s="233"/>
      <c r="R33" s="233"/>
      <c r="S33" s="233"/>
      <c r="T33" s="233"/>
      <c r="U33" s="233"/>
      <c r="V33" s="234"/>
      <c r="W33" s="297"/>
      <c r="X33" s="297"/>
      <c r="Y33" s="297"/>
    </row>
    <row r="34" spans="2:25" x14ac:dyDescent="0.2">
      <c r="B34" s="233"/>
      <c r="C34" s="233"/>
      <c r="D34" s="233"/>
      <c r="E34" s="233"/>
      <c r="F34" s="233"/>
      <c r="G34" s="233"/>
      <c r="H34" s="233"/>
      <c r="I34" s="233"/>
      <c r="J34" s="233"/>
      <c r="K34" s="233"/>
      <c r="L34" s="233"/>
      <c r="M34" s="233"/>
      <c r="N34" s="233"/>
      <c r="O34" s="233"/>
      <c r="P34" s="233"/>
      <c r="Q34" s="233"/>
      <c r="R34" s="233"/>
      <c r="S34" s="233"/>
      <c r="T34" s="233"/>
      <c r="U34" s="233"/>
      <c r="V34" s="234"/>
      <c r="W34" s="297"/>
      <c r="X34" s="297"/>
      <c r="Y34" s="297"/>
    </row>
    <row r="35" spans="2:25" x14ac:dyDescent="0.2">
      <c r="B35" s="233"/>
      <c r="C35" s="233"/>
      <c r="D35" s="233"/>
      <c r="E35" s="233"/>
      <c r="F35" s="233"/>
      <c r="G35" s="233"/>
      <c r="H35" s="233"/>
      <c r="I35" s="233"/>
      <c r="J35" s="233"/>
      <c r="K35" s="233"/>
      <c r="L35" s="233"/>
      <c r="M35" s="233"/>
      <c r="N35" s="233"/>
      <c r="O35" s="233"/>
      <c r="P35" s="233"/>
      <c r="Q35" s="233"/>
      <c r="R35" s="233"/>
      <c r="S35" s="233"/>
      <c r="T35" s="233"/>
      <c r="U35" s="233"/>
    </row>
    <row r="36" spans="2:25" x14ac:dyDescent="0.2">
      <c r="B36" s="233"/>
      <c r="C36" s="233"/>
      <c r="D36" s="233"/>
      <c r="E36" s="233"/>
      <c r="F36" s="233"/>
      <c r="G36" s="233"/>
      <c r="H36" s="233"/>
      <c r="I36" s="233"/>
      <c r="J36" s="233"/>
      <c r="K36" s="233"/>
      <c r="L36" s="233"/>
      <c r="M36" s="233"/>
      <c r="N36" s="233"/>
      <c r="O36" s="233"/>
      <c r="P36" s="233"/>
      <c r="Q36" s="233"/>
      <c r="R36" s="233"/>
      <c r="S36" s="233"/>
      <c r="T36" s="233"/>
      <c r="U36" s="233"/>
    </row>
    <row r="37" spans="2:25" x14ac:dyDescent="0.2">
      <c r="B37" s="233"/>
      <c r="C37" s="233"/>
      <c r="D37" s="233"/>
      <c r="E37" s="233"/>
      <c r="F37" s="233"/>
      <c r="G37" s="233"/>
      <c r="H37" s="233"/>
      <c r="I37" s="233"/>
      <c r="J37" s="233"/>
      <c r="K37" s="233"/>
      <c r="L37" s="233"/>
      <c r="M37" s="233"/>
      <c r="N37" s="233"/>
      <c r="O37" s="233"/>
      <c r="P37" s="233"/>
      <c r="Q37" s="233"/>
      <c r="R37" s="233"/>
      <c r="S37" s="233"/>
      <c r="T37" s="233"/>
      <c r="U37" s="233"/>
    </row>
    <row r="38" spans="2:25" x14ac:dyDescent="0.2">
      <c r="B38" s="233"/>
      <c r="C38" s="233"/>
      <c r="D38" s="233"/>
      <c r="E38" s="233"/>
      <c r="F38" s="233"/>
      <c r="G38" s="233"/>
      <c r="H38" s="233"/>
      <c r="I38" s="233"/>
      <c r="J38" s="233"/>
      <c r="K38" s="233"/>
      <c r="L38" s="233"/>
      <c r="M38" s="233"/>
      <c r="N38" s="233"/>
      <c r="O38" s="233"/>
      <c r="P38" s="233"/>
      <c r="Q38" s="233"/>
      <c r="R38" s="233"/>
      <c r="S38" s="233"/>
      <c r="T38" s="233"/>
      <c r="U38" s="233"/>
    </row>
    <row r="39" spans="2:25" x14ac:dyDescent="0.2">
      <c r="B39" s="233"/>
      <c r="C39" s="233"/>
      <c r="D39" s="233"/>
      <c r="E39" s="233"/>
      <c r="F39" s="233"/>
      <c r="G39" s="233"/>
      <c r="H39" s="233"/>
      <c r="I39" s="233"/>
      <c r="J39" s="233"/>
      <c r="K39" s="233"/>
      <c r="L39" s="233"/>
      <c r="M39" s="233"/>
      <c r="N39" s="233"/>
      <c r="O39" s="233"/>
      <c r="P39" s="233"/>
      <c r="Q39" s="233"/>
      <c r="R39" s="233"/>
      <c r="S39" s="233"/>
      <c r="T39" s="233"/>
      <c r="U39" s="233"/>
    </row>
    <row r="40" spans="2:25" x14ac:dyDescent="0.2">
      <c r="B40" s="233"/>
      <c r="C40" s="233"/>
      <c r="D40" s="233"/>
      <c r="E40" s="233"/>
      <c r="F40" s="233"/>
      <c r="G40" s="233"/>
      <c r="H40" s="233"/>
      <c r="I40" s="233"/>
      <c r="J40" s="233"/>
      <c r="K40" s="233"/>
      <c r="L40" s="233"/>
      <c r="M40" s="233"/>
      <c r="N40" s="233"/>
      <c r="O40" s="233"/>
      <c r="P40" s="233"/>
      <c r="Q40" s="233"/>
      <c r="R40" s="233"/>
      <c r="S40" s="233"/>
      <c r="T40" s="233"/>
      <c r="U40" s="233"/>
    </row>
    <row r="41" spans="2:25" x14ac:dyDescent="0.2">
      <c r="B41" s="233"/>
      <c r="C41" s="233"/>
      <c r="D41" s="233"/>
      <c r="E41" s="233"/>
      <c r="F41" s="233"/>
      <c r="G41" s="233"/>
      <c r="H41" s="233"/>
      <c r="I41" s="233"/>
      <c r="J41" s="233"/>
      <c r="K41" s="233"/>
      <c r="L41" s="233"/>
      <c r="M41" s="233"/>
      <c r="N41" s="233"/>
      <c r="O41" s="233"/>
      <c r="P41" s="233"/>
      <c r="Q41" s="233"/>
      <c r="R41" s="233"/>
      <c r="S41" s="233"/>
      <c r="T41" s="233"/>
      <c r="U41" s="233"/>
    </row>
    <row r="42" spans="2:25" x14ac:dyDescent="0.2">
      <c r="B42" s="233"/>
      <c r="C42" s="233"/>
      <c r="D42" s="233"/>
      <c r="E42" s="233"/>
      <c r="F42" s="233"/>
      <c r="G42" s="233"/>
      <c r="H42" s="233"/>
      <c r="I42" s="233"/>
      <c r="J42" s="233"/>
      <c r="K42" s="233"/>
      <c r="L42" s="233"/>
      <c r="M42" s="233"/>
      <c r="N42" s="233"/>
      <c r="O42" s="233"/>
      <c r="P42" s="233"/>
      <c r="Q42" s="233"/>
      <c r="R42" s="233"/>
      <c r="S42" s="233"/>
      <c r="T42" s="233"/>
      <c r="U42" s="233"/>
    </row>
    <row r="43" spans="2:25" x14ac:dyDescent="0.2">
      <c r="B43" s="233"/>
      <c r="C43" s="233"/>
      <c r="D43" s="233"/>
      <c r="E43" s="233"/>
      <c r="F43" s="233"/>
      <c r="G43" s="233"/>
      <c r="H43" s="233"/>
      <c r="I43" s="233"/>
      <c r="J43" s="233"/>
      <c r="K43" s="233"/>
      <c r="L43" s="233"/>
      <c r="M43" s="233"/>
      <c r="N43" s="233"/>
      <c r="O43" s="233"/>
      <c r="P43" s="233"/>
      <c r="Q43" s="233"/>
      <c r="R43" s="233"/>
      <c r="S43" s="233"/>
      <c r="T43" s="233"/>
      <c r="U43" s="233"/>
      <c r="V43" s="234"/>
      <c r="W43" s="297"/>
      <c r="X43" s="297"/>
      <c r="Y43" s="297"/>
    </row>
    <row r="44" spans="2:25" x14ac:dyDescent="0.2">
      <c r="B44" s="233"/>
      <c r="C44" s="233"/>
      <c r="D44" s="233"/>
      <c r="E44" s="233"/>
      <c r="F44" s="233"/>
      <c r="G44" s="233"/>
      <c r="H44" s="233"/>
      <c r="I44" s="233"/>
      <c r="J44" s="233"/>
      <c r="K44" s="233"/>
      <c r="L44" s="233"/>
      <c r="M44" s="233"/>
      <c r="N44" s="233"/>
      <c r="O44" s="233"/>
      <c r="P44" s="233"/>
      <c r="Q44" s="233"/>
      <c r="R44" s="233"/>
      <c r="S44" s="233"/>
      <c r="T44" s="233"/>
      <c r="U44" s="233"/>
      <c r="V44" s="234"/>
      <c r="W44" s="297"/>
      <c r="X44" s="297"/>
      <c r="Y44" s="297"/>
    </row>
    <row r="45" spans="2:25" x14ac:dyDescent="0.2">
      <c r="B45" s="233"/>
      <c r="C45" s="233"/>
      <c r="D45" s="233"/>
      <c r="E45" s="233"/>
      <c r="F45" s="233"/>
      <c r="G45" s="233"/>
      <c r="H45" s="233"/>
      <c r="I45" s="233"/>
      <c r="J45" s="233"/>
      <c r="K45" s="233"/>
      <c r="L45" s="233"/>
      <c r="M45" s="233"/>
      <c r="N45" s="233"/>
      <c r="O45" s="233"/>
      <c r="P45" s="233"/>
      <c r="Q45" s="233"/>
      <c r="R45" s="233"/>
      <c r="S45" s="233"/>
      <c r="T45" s="233"/>
      <c r="U45" s="233"/>
      <c r="V45" s="234"/>
      <c r="W45" s="297"/>
      <c r="X45" s="297"/>
      <c r="Y45" s="297"/>
    </row>
    <row r="46" spans="2:25" x14ac:dyDescent="0.2">
      <c r="B46" s="233"/>
      <c r="C46" s="233"/>
      <c r="D46" s="233"/>
      <c r="E46" s="233"/>
      <c r="F46" s="233"/>
      <c r="G46" s="233"/>
      <c r="H46" s="233"/>
      <c r="I46" s="233"/>
      <c r="J46" s="233"/>
      <c r="K46" s="233"/>
      <c r="L46" s="233"/>
      <c r="M46" s="233"/>
      <c r="N46" s="233"/>
      <c r="O46" s="233"/>
      <c r="P46" s="233"/>
      <c r="Q46" s="233"/>
      <c r="R46" s="233"/>
      <c r="S46" s="233"/>
      <c r="T46" s="233"/>
      <c r="U46" s="233"/>
      <c r="V46" s="234"/>
      <c r="W46" s="297"/>
      <c r="X46" s="297"/>
      <c r="Y46" s="297"/>
    </row>
    <row r="47" spans="2:25" x14ac:dyDescent="0.2">
      <c r="B47" s="233"/>
      <c r="C47" s="233"/>
      <c r="D47" s="233"/>
      <c r="E47" s="233"/>
      <c r="F47" s="233"/>
      <c r="G47" s="233"/>
      <c r="H47" s="233"/>
      <c r="I47" s="233"/>
      <c r="J47" s="233"/>
      <c r="K47" s="233"/>
      <c r="L47" s="233"/>
      <c r="M47" s="233"/>
      <c r="N47" s="233"/>
      <c r="O47" s="233"/>
      <c r="P47" s="233"/>
      <c r="Q47" s="233"/>
      <c r="R47" s="233"/>
      <c r="S47" s="233"/>
      <c r="T47" s="233"/>
      <c r="U47" s="233"/>
      <c r="V47" s="234"/>
      <c r="W47" s="297"/>
      <c r="X47" s="297"/>
      <c r="Y47" s="297"/>
    </row>
    <row r="48" spans="2:25" x14ac:dyDescent="0.2">
      <c r="B48" s="233"/>
      <c r="C48" s="233"/>
      <c r="D48" s="233"/>
      <c r="E48" s="233"/>
      <c r="F48" s="233"/>
      <c r="G48" s="233"/>
      <c r="H48" s="233"/>
      <c r="I48" s="233"/>
      <c r="J48" s="233"/>
      <c r="K48" s="233"/>
      <c r="L48" s="233"/>
      <c r="M48" s="233"/>
      <c r="N48" s="233"/>
      <c r="O48" s="233"/>
      <c r="P48" s="233"/>
      <c r="Q48" s="233"/>
      <c r="R48" s="233"/>
      <c r="S48" s="233"/>
      <c r="T48" s="233"/>
      <c r="U48" s="233"/>
      <c r="V48" s="234"/>
      <c r="W48" s="297"/>
      <c r="X48" s="297"/>
      <c r="Y48" s="297"/>
    </row>
    <row r="49" spans="2:25" x14ac:dyDescent="0.2">
      <c r="B49" s="233"/>
      <c r="C49" s="233"/>
      <c r="D49" s="233"/>
      <c r="E49" s="233"/>
      <c r="F49" s="233"/>
      <c r="G49" s="233"/>
      <c r="H49" s="233"/>
      <c r="I49" s="233"/>
      <c r="J49" s="233"/>
      <c r="K49" s="233"/>
      <c r="L49" s="233"/>
      <c r="M49" s="233"/>
      <c r="N49" s="233"/>
      <c r="O49" s="233"/>
      <c r="P49" s="233"/>
      <c r="Q49" s="233"/>
      <c r="R49" s="233"/>
      <c r="S49" s="233"/>
      <c r="T49" s="233"/>
      <c r="U49" s="233"/>
      <c r="V49" s="234"/>
      <c r="W49" s="297"/>
      <c r="X49" s="297"/>
      <c r="Y49" s="297"/>
    </row>
    <row r="50" spans="2:25" x14ac:dyDescent="0.2">
      <c r="B50" s="233"/>
      <c r="C50" s="233"/>
      <c r="D50" s="233"/>
      <c r="E50" s="233"/>
      <c r="F50" s="233"/>
      <c r="G50" s="233"/>
      <c r="H50" s="233"/>
      <c r="I50" s="233"/>
      <c r="J50" s="233"/>
      <c r="K50" s="233"/>
      <c r="L50" s="233"/>
      <c r="M50" s="233"/>
      <c r="N50" s="233"/>
      <c r="O50" s="233"/>
      <c r="P50" s="233"/>
      <c r="Q50" s="233"/>
      <c r="R50" s="233"/>
      <c r="S50" s="233"/>
      <c r="T50" s="233"/>
      <c r="U50" s="233"/>
      <c r="V50" s="234"/>
      <c r="W50" s="297"/>
      <c r="X50" s="297"/>
      <c r="Y50" s="297"/>
    </row>
    <row r="51" spans="2:25" x14ac:dyDescent="0.2">
      <c r="B51" s="233"/>
      <c r="C51" s="233"/>
      <c r="D51" s="233"/>
      <c r="E51" s="233"/>
      <c r="F51" s="233"/>
      <c r="G51" s="233"/>
      <c r="H51" s="233"/>
      <c r="I51" s="233"/>
      <c r="J51" s="233"/>
      <c r="K51" s="233"/>
      <c r="L51" s="233"/>
      <c r="M51" s="233"/>
      <c r="N51" s="233"/>
      <c r="O51" s="233"/>
      <c r="P51" s="233"/>
      <c r="Q51" s="233"/>
      <c r="R51" s="233"/>
      <c r="S51" s="233"/>
      <c r="T51" s="233"/>
      <c r="U51" s="233"/>
    </row>
    <row r="52" spans="2:25" x14ac:dyDescent="0.2">
      <c r="B52" s="233"/>
      <c r="C52" s="233"/>
      <c r="D52" s="233"/>
      <c r="E52" s="233"/>
      <c r="F52" s="233"/>
      <c r="G52" s="233"/>
      <c r="H52" s="233"/>
      <c r="I52" s="233"/>
      <c r="J52" s="233"/>
      <c r="K52" s="233"/>
      <c r="L52" s="233"/>
      <c r="M52" s="233"/>
      <c r="N52" s="233"/>
      <c r="O52" s="233"/>
      <c r="P52" s="233"/>
      <c r="Q52" s="233"/>
      <c r="R52" s="233"/>
      <c r="S52" s="233"/>
      <c r="T52" s="233"/>
      <c r="U52" s="233"/>
      <c r="V52" s="234"/>
      <c r="W52" s="297"/>
      <c r="X52" s="297"/>
      <c r="Y52" s="297"/>
    </row>
    <row r="53" spans="2:25" x14ac:dyDescent="0.2">
      <c r="B53" s="233"/>
      <c r="C53" s="233"/>
      <c r="D53" s="233"/>
      <c r="E53" s="233"/>
      <c r="F53" s="233"/>
      <c r="G53" s="233"/>
      <c r="H53" s="233"/>
      <c r="I53" s="233"/>
      <c r="J53" s="233"/>
      <c r="K53" s="233"/>
      <c r="L53" s="233"/>
      <c r="M53" s="233"/>
      <c r="N53" s="233"/>
      <c r="O53" s="233"/>
      <c r="P53" s="233"/>
      <c r="Q53" s="233"/>
      <c r="R53" s="233"/>
      <c r="S53" s="233"/>
      <c r="T53" s="233"/>
      <c r="U53" s="233"/>
    </row>
    <row r="54" spans="2:25" x14ac:dyDescent="0.2">
      <c r="B54" s="233"/>
      <c r="C54" s="233"/>
      <c r="D54" s="233"/>
      <c r="E54" s="233"/>
      <c r="F54" s="233"/>
      <c r="G54" s="233"/>
      <c r="H54" s="233"/>
      <c r="I54" s="233"/>
      <c r="J54" s="233"/>
      <c r="K54" s="233"/>
      <c r="L54" s="233"/>
      <c r="M54" s="233"/>
      <c r="N54" s="233"/>
      <c r="O54" s="233"/>
      <c r="P54" s="233"/>
      <c r="Q54" s="233"/>
      <c r="R54" s="233"/>
      <c r="S54" s="233"/>
      <c r="T54" s="233"/>
      <c r="U54" s="233"/>
    </row>
    <row r="55" spans="2:25" x14ac:dyDescent="0.2">
      <c r="B55" s="233"/>
      <c r="C55" s="233"/>
      <c r="D55" s="233"/>
      <c r="E55" s="233"/>
      <c r="F55" s="233"/>
      <c r="G55" s="233"/>
      <c r="H55" s="233"/>
      <c r="I55" s="233"/>
      <c r="J55" s="233"/>
      <c r="K55" s="233"/>
      <c r="L55" s="233"/>
      <c r="M55" s="233"/>
      <c r="N55" s="233"/>
      <c r="O55" s="233"/>
      <c r="P55" s="233"/>
      <c r="Q55" s="233"/>
      <c r="R55" s="233"/>
      <c r="S55" s="233"/>
      <c r="T55" s="233"/>
      <c r="U55" s="233"/>
    </row>
    <row r="56" spans="2:25" x14ac:dyDescent="0.2">
      <c r="B56" s="233"/>
      <c r="C56" s="233"/>
      <c r="D56" s="233"/>
      <c r="E56" s="233"/>
      <c r="F56" s="233"/>
      <c r="G56" s="233"/>
      <c r="H56" s="233"/>
      <c r="I56" s="233"/>
      <c r="J56" s="233"/>
      <c r="K56" s="233"/>
      <c r="L56" s="233"/>
      <c r="M56" s="233"/>
      <c r="N56" s="233"/>
      <c r="O56" s="233"/>
      <c r="P56" s="233"/>
      <c r="Q56" s="233"/>
      <c r="R56" s="233"/>
      <c r="S56" s="233"/>
      <c r="T56" s="233"/>
      <c r="U56" s="233"/>
      <c r="V56" s="234"/>
      <c r="W56" s="297"/>
      <c r="X56" s="297"/>
      <c r="Y56" s="297"/>
    </row>
    <row r="57" spans="2:25" x14ac:dyDescent="0.2">
      <c r="B57" s="233"/>
      <c r="C57" s="233"/>
      <c r="D57" s="233"/>
      <c r="E57" s="233"/>
      <c r="F57" s="233"/>
      <c r="G57" s="233"/>
      <c r="H57" s="233"/>
      <c r="I57" s="233"/>
      <c r="J57" s="233"/>
      <c r="K57" s="233"/>
      <c r="L57" s="233"/>
      <c r="M57" s="233"/>
      <c r="N57" s="233"/>
      <c r="O57" s="233"/>
      <c r="P57" s="233"/>
      <c r="Q57" s="233"/>
      <c r="R57" s="233"/>
      <c r="S57" s="233"/>
      <c r="T57" s="233"/>
      <c r="U57" s="233"/>
    </row>
    <row r="58" spans="2:25" x14ac:dyDescent="0.2">
      <c r="B58" s="233"/>
      <c r="C58" s="233"/>
      <c r="D58" s="233"/>
      <c r="E58" s="233"/>
      <c r="F58" s="233"/>
      <c r="G58" s="233"/>
      <c r="H58" s="233"/>
      <c r="I58" s="233"/>
      <c r="J58" s="233"/>
      <c r="K58" s="233"/>
      <c r="L58" s="233"/>
      <c r="M58" s="233"/>
      <c r="N58" s="233"/>
      <c r="O58" s="233"/>
      <c r="P58" s="233"/>
      <c r="Q58" s="233"/>
      <c r="R58" s="233"/>
      <c r="S58" s="233"/>
      <c r="T58" s="233"/>
      <c r="U58" s="233"/>
    </row>
    <row r="59" spans="2:25" x14ac:dyDescent="0.2">
      <c r="B59" s="233"/>
      <c r="C59" s="233"/>
      <c r="D59" s="233"/>
      <c r="E59" s="233"/>
      <c r="F59" s="233"/>
      <c r="G59" s="233"/>
      <c r="H59" s="233"/>
      <c r="I59" s="233"/>
      <c r="J59" s="233"/>
      <c r="K59" s="233"/>
      <c r="L59" s="233"/>
      <c r="M59" s="233"/>
      <c r="N59" s="233"/>
      <c r="O59" s="233"/>
      <c r="P59" s="233"/>
      <c r="Q59" s="233"/>
      <c r="R59" s="233"/>
      <c r="S59" s="233"/>
      <c r="T59" s="233"/>
      <c r="U59" s="233"/>
    </row>
    <row r="60" spans="2:25" x14ac:dyDescent="0.2">
      <c r="B60" s="233"/>
      <c r="C60" s="233"/>
      <c r="D60" s="233"/>
      <c r="E60" s="233"/>
      <c r="F60" s="233"/>
      <c r="G60" s="233"/>
      <c r="H60" s="233"/>
      <c r="I60" s="233"/>
      <c r="J60" s="233"/>
      <c r="K60" s="233"/>
      <c r="L60" s="233"/>
      <c r="M60" s="233"/>
      <c r="N60" s="233"/>
      <c r="O60" s="233"/>
      <c r="P60" s="233"/>
      <c r="Q60" s="233"/>
      <c r="R60" s="233"/>
      <c r="S60" s="233"/>
      <c r="T60" s="233"/>
      <c r="U60" s="233"/>
    </row>
    <row r="61" spans="2:25" x14ac:dyDescent="0.2">
      <c r="B61" s="233"/>
      <c r="C61" s="233"/>
      <c r="D61" s="233"/>
      <c r="E61" s="233"/>
      <c r="F61" s="233"/>
      <c r="G61" s="233"/>
      <c r="H61" s="233"/>
      <c r="I61" s="233"/>
      <c r="J61" s="233"/>
      <c r="K61" s="233"/>
      <c r="L61" s="233"/>
      <c r="M61" s="233"/>
      <c r="N61" s="233"/>
      <c r="O61" s="233"/>
      <c r="P61" s="233"/>
      <c r="Q61" s="233"/>
      <c r="R61" s="233"/>
      <c r="S61" s="233"/>
      <c r="T61" s="233"/>
      <c r="U61" s="233"/>
    </row>
    <row r="62" spans="2:25" x14ac:dyDescent="0.2">
      <c r="B62" s="233"/>
      <c r="C62" s="233"/>
      <c r="D62" s="233"/>
      <c r="E62" s="233"/>
      <c r="F62" s="233"/>
      <c r="G62" s="233"/>
      <c r="H62" s="233"/>
      <c r="I62" s="233"/>
      <c r="J62" s="233"/>
      <c r="K62" s="233"/>
      <c r="L62" s="233"/>
      <c r="M62" s="233"/>
      <c r="N62" s="233"/>
      <c r="O62" s="233"/>
      <c r="P62" s="233"/>
      <c r="Q62" s="233"/>
      <c r="R62" s="233"/>
      <c r="S62" s="233"/>
      <c r="T62" s="233"/>
      <c r="U62" s="233"/>
    </row>
    <row r="63" spans="2:25" x14ac:dyDescent="0.2">
      <c r="B63" s="233"/>
      <c r="C63" s="233"/>
      <c r="D63" s="233"/>
      <c r="E63" s="233"/>
      <c r="F63" s="233"/>
      <c r="G63" s="233"/>
      <c r="H63" s="233"/>
      <c r="I63" s="233"/>
      <c r="J63" s="233"/>
      <c r="K63" s="233"/>
      <c r="L63" s="233"/>
      <c r="M63" s="233"/>
      <c r="N63" s="233"/>
      <c r="O63" s="233"/>
      <c r="P63" s="233"/>
      <c r="Q63" s="233"/>
      <c r="R63" s="233"/>
      <c r="S63" s="233"/>
      <c r="T63" s="233"/>
      <c r="U63" s="233"/>
    </row>
    <row r="64" spans="2:25" x14ac:dyDescent="0.2">
      <c r="B64" s="233"/>
      <c r="C64" s="233"/>
      <c r="D64" s="233"/>
      <c r="E64" s="233"/>
      <c r="F64" s="233"/>
      <c r="G64" s="233"/>
      <c r="H64" s="233"/>
      <c r="I64" s="233"/>
      <c r="J64" s="233"/>
      <c r="K64" s="233"/>
      <c r="L64" s="233"/>
      <c r="M64" s="233"/>
      <c r="N64" s="233"/>
      <c r="O64" s="233"/>
      <c r="P64" s="233"/>
      <c r="Q64" s="233"/>
      <c r="R64" s="233"/>
      <c r="S64" s="233"/>
      <c r="T64" s="233"/>
      <c r="U64" s="233"/>
    </row>
    <row r="65" spans="2:21" x14ac:dyDescent="0.2">
      <c r="B65" s="233"/>
      <c r="C65" s="233"/>
      <c r="D65" s="233"/>
      <c r="E65" s="233"/>
      <c r="F65" s="233"/>
      <c r="G65" s="233"/>
      <c r="H65" s="233"/>
      <c r="I65" s="233"/>
      <c r="J65" s="233"/>
      <c r="K65" s="233"/>
      <c r="L65" s="233"/>
      <c r="M65" s="233"/>
      <c r="N65" s="233"/>
      <c r="O65" s="233"/>
      <c r="P65" s="233"/>
      <c r="Q65" s="233"/>
      <c r="R65" s="233"/>
      <c r="S65" s="233"/>
      <c r="T65" s="233"/>
      <c r="U65" s="233"/>
    </row>
    <row r="66" spans="2:21" x14ac:dyDescent="0.2">
      <c r="B66" s="233"/>
      <c r="C66" s="233"/>
      <c r="D66" s="233"/>
      <c r="E66" s="233"/>
      <c r="F66" s="233"/>
      <c r="G66" s="233"/>
      <c r="H66" s="233"/>
      <c r="I66" s="233"/>
      <c r="J66" s="233"/>
      <c r="K66" s="233"/>
      <c r="L66" s="233"/>
      <c r="M66" s="233"/>
      <c r="N66" s="233"/>
      <c r="O66" s="233"/>
      <c r="P66" s="233"/>
      <c r="Q66" s="233"/>
      <c r="R66" s="233"/>
      <c r="S66" s="233"/>
      <c r="T66" s="233"/>
      <c r="U66" s="233"/>
    </row>
    <row r="67" spans="2:21" x14ac:dyDescent="0.2">
      <c r="B67" s="233"/>
      <c r="C67" s="233"/>
      <c r="D67" s="233"/>
      <c r="E67" s="233"/>
      <c r="F67" s="233"/>
      <c r="G67" s="233"/>
      <c r="H67" s="233"/>
      <c r="I67" s="233"/>
      <c r="J67" s="233"/>
      <c r="K67" s="233"/>
      <c r="L67" s="233"/>
      <c r="M67" s="233"/>
      <c r="N67" s="233"/>
      <c r="O67" s="233"/>
      <c r="P67" s="233"/>
      <c r="Q67" s="233"/>
      <c r="R67" s="233"/>
      <c r="S67" s="233"/>
      <c r="T67" s="233"/>
      <c r="U67" s="233"/>
    </row>
    <row r="68" spans="2:21" x14ac:dyDescent="0.2">
      <c r="B68" s="233"/>
      <c r="C68" s="233"/>
      <c r="D68" s="233"/>
      <c r="E68" s="233"/>
      <c r="F68" s="233"/>
      <c r="G68" s="233"/>
      <c r="H68" s="233"/>
      <c r="I68" s="233"/>
      <c r="J68" s="233"/>
      <c r="K68" s="233"/>
      <c r="L68" s="233"/>
      <c r="M68" s="233"/>
      <c r="N68" s="233"/>
      <c r="O68" s="233"/>
      <c r="P68" s="233"/>
      <c r="Q68" s="233"/>
      <c r="R68" s="233"/>
      <c r="S68" s="233"/>
      <c r="T68" s="233"/>
      <c r="U68" s="233"/>
    </row>
    <row r="69" spans="2:21" x14ac:dyDescent="0.2">
      <c r="B69" s="233"/>
      <c r="C69" s="233"/>
      <c r="D69" s="233"/>
      <c r="E69" s="233"/>
      <c r="F69" s="233"/>
      <c r="G69" s="233"/>
      <c r="H69" s="233"/>
      <c r="I69" s="233"/>
      <c r="J69" s="233"/>
      <c r="K69" s="233"/>
      <c r="L69" s="233"/>
      <c r="M69" s="233"/>
      <c r="N69" s="233"/>
      <c r="O69" s="233"/>
      <c r="P69" s="233"/>
      <c r="Q69" s="233"/>
      <c r="R69" s="233"/>
      <c r="S69" s="233"/>
      <c r="T69" s="233"/>
      <c r="U69" s="233"/>
    </row>
  </sheetData>
  <hyperlinks>
    <hyperlink ref="AA2" location="Home!Print_Area" display="Return to Home page"/>
  </hyperlinks>
  <printOptions horizontalCentered="1"/>
  <pageMargins left="0.5" right="0.5" top="1.5" bottom="1.25" header="0" footer="0"/>
  <pageSetup paperSize="9" scale="58" orientation="landscape" r:id="rId1"/>
  <headerFooter alignWithMargins="0">
    <oddFooter>&amp;L&amp;7Telenet - Investor &amp; Analyst Toolkit&amp;R&amp;7Q4 2016 Results</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2CE00"/>
    <pageSetUpPr fitToPage="1"/>
  </sheetPr>
  <dimension ref="A1:AD75"/>
  <sheetViews>
    <sheetView showGridLines="0" zoomScale="90" zoomScaleNormal="90" workbookViewId="0">
      <selection activeCell="A52" activeCellId="4" sqref="A16:XFD16 A26:XFD26 A34:XFD34 A40:XFD40 A52:XFD52"/>
    </sheetView>
  </sheetViews>
  <sheetFormatPr defaultRowHeight="11.25" x14ac:dyDescent="0.2"/>
  <cols>
    <col min="1" max="1" width="81.83203125" style="42" customWidth="1"/>
    <col min="2" max="5" width="11.6640625" style="44" customWidth="1"/>
    <col min="6" max="6" width="3.33203125" style="44" customWidth="1"/>
    <col min="7" max="9" width="11.6640625" style="44" customWidth="1"/>
    <col min="10" max="10" width="3.33203125" style="44" customWidth="1"/>
    <col min="11" max="14" width="11.6640625" style="44" customWidth="1"/>
    <col min="15" max="15" width="3.33203125" style="44" customWidth="1"/>
    <col min="16" max="16" width="11.6640625" style="44" customWidth="1"/>
    <col min="17" max="17" width="3.33203125" style="44" customWidth="1"/>
    <col min="18" max="20" width="11.6640625" style="44" customWidth="1"/>
    <col min="21" max="21" width="3.33203125" style="44" customWidth="1"/>
    <col min="22" max="22" width="11.6640625" style="44" customWidth="1"/>
    <col min="23" max="25" width="11.6640625" style="299" customWidth="1"/>
    <col min="26" max="26" width="9.33203125" style="43"/>
    <col min="27" max="27" width="21.5" style="42" customWidth="1"/>
    <col min="28" max="16384" width="9.33203125" style="42"/>
  </cols>
  <sheetData>
    <row r="1" spans="1:30" ht="28.5" customHeight="1" thickBot="1" x14ac:dyDescent="0.25"/>
    <row r="2" spans="1:30" s="37" customFormat="1" ht="25.5" customHeight="1" thickTop="1" thickBot="1" x14ac:dyDescent="0.25">
      <c r="A2" s="72" t="s">
        <v>289</v>
      </c>
      <c r="B2" s="166" t="s">
        <v>321</v>
      </c>
      <c r="C2" s="166" t="s">
        <v>335</v>
      </c>
      <c r="D2" s="166" t="s">
        <v>350</v>
      </c>
      <c r="E2" s="166" t="s">
        <v>364</v>
      </c>
      <c r="F2" s="166"/>
      <c r="G2" s="166" t="s">
        <v>336</v>
      </c>
      <c r="H2" s="166" t="s">
        <v>351</v>
      </c>
      <c r="I2" s="166" t="s">
        <v>365</v>
      </c>
      <c r="J2" s="166"/>
      <c r="K2" s="166" t="s">
        <v>424</v>
      </c>
      <c r="L2" s="164" t="s">
        <v>469</v>
      </c>
      <c r="M2" s="164" t="s">
        <v>477</v>
      </c>
      <c r="N2" s="164" t="s">
        <v>496</v>
      </c>
      <c r="O2" s="164"/>
      <c r="P2" s="164" t="s">
        <v>1</v>
      </c>
      <c r="Q2" s="164"/>
      <c r="R2" s="164" t="s">
        <v>470</v>
      </c>
      <c r="S2" s="164" t="s">
        <v>478</v>
      </c>
      <c r="T2" s="164" t="s">
        <v>497</v>
      </c>
      <c r="U2" s="164"/>
      <c r="V2" s="164" t="s">
        <v>1</v>
      </c>
      <c r="W2" s="298"/>
      <c r="X2" s="298"/>
      <c r="Y2" s="298"/>
      <c r="Z2" s="45"/>
      <c r="AA2" s="55" t="s">
        <v>69</v>
      </c>
    </row>
    <row r="3" spans="1:30" ht="12.75" customHeight="1" x14ac:dyDescent="0.2">
      <c r="B3" s="75"/>
      <c r="C3" s="75"/>
      <c r="D3" s="75"/>
      <c r="E3" s="75"/>
      <c r="F3" s="75"/>
      <c r="G3" s="75"/>
      <c r="H3" s="75"/>
      <c r="I3" s="75"/>
      <c r="J3" s="75"/>
      <c r="K3" s="75"/>
      <c r="L3" s="75"/>
      <c r="M3" s="75"/>
      <c r="N3" s="75"/>
      <c r="O3" s="75"/>
      <c r="P3" s="75"/>
      <c r="Q3" s="75"/>
      <c r="R3" s="75"/>
      <c r="S3" s="75"/>
      <c r="T3" s="75"/>
      <c r="U3" s="75"/>
      <c r="V3" s="75"/>
      <c r="W3" s="80"/>
      <c r="X3" s="80"/>
      <c r="Y3" s="80"/>
      <c r="Z3" s="61"/>
      <c r="AA3" s="27"/>
      <c r="AB3" s="27"/>
      <c r="AC3" s="27"/>
      <c r="AD3" s="27"/>
    </row>
    <row r="4" spans="1:30" ht="12.75" customHeight="1" x14ac:dyDescent="0.2">
      <c r="A4" s="39" t="s">
        <v>157</v>
      </c>
      <c r="Z4" s="61"/>
      <c r="AA4" s="27"/>
      <c r="AB4" s="27"/>
      <c r="AC4" s="27"/>
      <c r="AD4" s="27"/>
    </row>
    <row r="5" spans="1:30" ht="12.75" customHeight="1" x14ac:dyDescent="0.2">
      <c r="A5" s="36" t="s">
        <v>442</v>
      </c>
      <c r="B5" s="139">
        <v>34.122999999999998</v>
      </c>
      <c r="C5" s="139">
        <v>90.203000000000003</v>
      </c>
      <c r="D5" s="139">
        <v>11.061000000000012</v>
      </c>
      <c r="E5" s="139">
        <v>40.299999999999997</v>
      </c>
      <c r="F5" s="139"/>
      <c r="G5" s="139">
        <v>124.32599999999999</v>
      </c>
      <c r="H5" s="139">
        <v>135.35400000000001</v>
      </c>
      <c r="I5" s="139">
        <v>175.7</v>
      </c>
      <c r="J5" s="139"/>
      <c r="K5" s="139">
        <v>-8.6</v>
      </c>
      <c r="L5" s="139">
        <v>-11.000000000000002</v>
      </c>
      <c r="M5" s="139">
        <v>61.2</v>
      </c>
      <c r="N5" s="139" t="s">
        <v>441</v>
      </c>
      <c r="O5" s="139"/>
      <c r="P5" s="307" t="s">
        <v>536</v>
      </c>
      <c r="Q5" s="139"/>
      <c r="R5" s="139">
        <v>-19.600000000000001</v>
      </c>
      <c r="S5" s="139">
        <v>41.6</v>
      </c>
      <c r="T5" s="139">
        <v>41.6</v>
      </c>
      <c r="U5" s="139"/>
      <c r="V5" s="307">
        <v>-0.76</v>
      </c>
      <c r="W5" s="109"/>
      <c r="X5" s="109"/>
      <c r="Y5" s="109"/>
      <c r="Z5" s="106"/>
      <c r="AA5" s="107"/>
      <c r="AB5" s="107"/>
      <c r="AC5" s="108"/>
      <c r="AD5" s="27"/>
    </row>
    <row r="6" spans="1:30" ht="12.75" customHeight="1" x14ac:dyDescent="0.2">
      <c r="A6" s="42" t="s">
        <v>459</v>
      </c>
      <c r="B6" s="139">
        <v>98.177000000000007</v>
      </c>
      <c r="C6" s="139">
        <v>94.307000000000002</v>
      </c>
      <c r="D6" s="139">
        <v>96.015999999999991</v>
      </c>
      <c r="E6" s="139">
        <v>92</v>
      </c>
      <c r="F6" s="139"/>
      <c r="G6" s="139">
        <v>192.48400000000001</v>
      </c>
      <c r="H6" s="139">
        <v>288.5</v>
      </c>
      <c r="I6" s="139">
        <v>380.5</v>
      </c>
      <c r="J6" s="139"/>
      <c r="K6" s="139">
        <v>127.5</v>
      </c>
      <c r="L6" s="139">
        <v>142.39999999999998</v>
      </c>
      <c r="M6" s="139">
        <v>146.69999999999999</v>
      </c>
      <c r="N6" s="139">
        <v>195</v>
      </c>
      <c r="O6" s="139"/>
      <c r="P6" s="307">
        <v>1.1200000000000001</v>
      </c>
      <c r="Q6" s="139"/>
      <c r="R6" s="139">
        <v>269.89999999999998</v>
      </c>
      <c r="S6" s="139">
        <v>416.6</v>
      </c>
      <c r="T6" s="139">
        <v>611.6</v>
      </c>
      <c r="U6" s="139"/>
      <c r="V6" s="307">
        <v>0.61</v>
      </c>
      <c r="W6" s="109"/>
      <c r="X6" s="109"/>
      <c r="Y6" s="109"/>
      <c r="Z6" s="106"/>
      <c r="AA6" s="107"/>
      <c r="AB6" s="107"/>
      <c r="AC6" s="27"/>
      <c r="AD6" s="27"/>
    </row>
    <row r="7" spans="1:30" ht="12.75" customHeight="1" x14ac:dyDescent="0.2">
      <c r="A7" s="36" t="s">
        <v>85</v>
      </c>
      <c r="B7" s="139">
        <v>37.057000000000002</v>
      </c>
      <c r="C7" s="139">
        <v>-4.0570000000000022</v>
      </c>
      <c r="D7" s="139">
        <v>6.7000000000000028</v>
      </c>
      <c r="E7" s="139">
        <v>-14.4</v>
      </c>
      <c r="F7" s="139"/>
      <c r="G7" s="139">
        <v>33</v>
      </c>
      <c r="H7" s="139">
        <v>39.700000000000003</v>
      </c>
      <c r="I7" s="139">
        <v>25.3</v>
      </c>
      <c r="J7" s="139"/>
      <c r="K7" s="139">
        <v>-40.9</v>
      </c>
      <c r="L7" s="139">
        <v>2.8999999999999986</v>
      </c>
      <c r="M7" s="139">
        <v>16.600000000000001</v>
      </c>
      <c r="N7" s="139">
        <v>-3.4</v>
      </c>
      <c r="O7" s="139"/>
      <c r="P7" s="307">
        <v>-0.76</v>
      </c>
      <c r="Q7" s="139"/>
      <c r="R7" s="139">
        <v>-38</v>
      </c>
      <c r="S7" s="139">
        <v>-21.4</v>
      </c>
      <c r="T7" s="139">
        <v>-24.8</v>
      </c>
      <c r="U7" s="139"/>
      <c r="V7" s="307" t="s">
        <v>536</v>
      </c>
      <c r="W7" s="109"/>
      <c r="X7" s="109"/>
      <c r="Y7" s="109"/>
      <c r="Z7" s="106"/>
      <c r="AA7" s="107"/>
      <c r="AB7" s="107"/>
      <c r="AC7" s="27"/>
      <c r="AD7" s="27"/>
    </row>
    <row r="8" spans="1:30" ht="12.75" customHeight="1" x14ac:dyDescent="0.2">
      <c r="A8" s="36" t="s">
        <v>550</v>
      </c>
      <c r="B8" s="139">
        <v>24.988</v>
      </c>
      <c r="C8" s="139">
        <v>47.983000000000004</v>
      </c>
      <c r="D8" s="139">
        <v>11.9</v>
      </c>
      <c r="E8" s="139">
        <v>14.8</v>
      </c>
      <c r="F8" s="139"/>
      <c r="G8" s="139">
        <v>72.971000000000004</v>
      </c>
      <c r="H8" s="139">
        <v>84.924999999999997</v>
      </c>
      <c r="I8" s="139">
        <v>99.7</v>
      </c>
      <c r="J8" s="139"/>
      <c r="K8" s="139">
        <v>20.100000000000001</v>
      </c>
      <c r="L8" s="139">
        <v>22.6</v>
      </c>
      <c r="M8" s="139">
        <v>3.5</v>
      </c>
      <c r="N8" s="139">
        <v>-3.2</v>
      </c>
      <c r="O8" s="139"/>
      <c r="P8" s="307">
        <v>-1.22</v>
      </c>
      <c r="Q8" s="139"/>
      <c r="R8" s="139">
        <v>42.7</v>
      </c>
      <c r="S8" s="139">
        <v>46.2</v>
      </c>
      <c r="T8" s="139">
        <v>43</v>
      </c>
      <c r="U8" s="139"/>
      <c r="V8" s="307">
        <v>-0.56999999999999995</v>
      </c>
      <c r="W8" s="109"/>
      <c r="X8" s="109"/>
      <c r="Y8" s="109"/>
      <c r="Z8" s="106"/>
      <c r="AA8" s="107"/>
      <c r="AB8" s="107"/>
      <c r="AC8" s="27"/>
      <c r="AD8" s="27"/>
    </row>
    <row r="9" spans="1:30" ht="12.75" customHeight="1" x14ac:dyDescent="0.2">
      <c r="A9" s="36" t="s">
        <v>460</v>
      </c>
      <c r="B9" s="139">
        <v>59.3</v>
      </c>
      <c r="C9" s="139">
        <v>59.260000000000005</v>
      </c>
      <c r="D9" s="139">
        <v>67.139999999999986</v>
      </c>
      <c r="E9" s="139">
        <v>60.9</v>
      </c>
      <c r="F9" s="139"/>
      <c r="G9" s="139">
        <v>118.56</v>
      </c>
      <c r="H9" s="139">
        <v>185.7</v>
      </c>
      <c r="I9" s="139">
        <v>246.6</v>
      </c>
      <c r="J9" s="139"/>
      <c r="K9" s="139">
        <v>59.6</v>
      </c>
      <c r="L9" s="139">
        <v>84</v>
      </c>
      <c r="M9" s="139">
        <v>48.4</v>
      </c>
      <c r="N9" s="139">
        <v>138.30000000000001</v>
      </c>
      <c r="O9" s="139"/>
      <c r="P9" s="307">
        <v>1.27</v>
      </c>
      <c r="Q9" s="139"/>
      <c r="R9" s="139">
        <v>143.6</v>
      </c>
      <c r="S9" s="139">
        <v>192</v>
      </c>
      <c r="T9" s="139">
        <v>330.3</v>
      </c>
      <c r="U9" s="139"/>
      <c r="V9" s="307">
        <v>0.34</v>
      </c>
      <c r="W9" s="109"/>
      <c r="X9" s="109"/>
      <c r="Y9" s="109"/>
      <c r="Z9" s="106"/>
      <c r="AA9" s="107"/>
      <c r="AB9" s="107"/>
      <c r="AC9" s="27"/>
      <c r="AD9" s="27"/>
    </row>
    <row r="10" spans="1:30" ht="12.75" customHeight="1" x14ac:dyDescent="0.2">
      <c r="A10" s="36" t="s">
        <v>88</v>
      </c>
      <c r="B10" s="139">
        <v>11.891999999999999</v>
      </c>
      <c r="C10" s="140">
        <v>-51.9</v>
      </c>
      <c r="D10" s="140">
        <v>20.2</v>
      </c>
      <c r="E10" s="140">
        <v>6</v>
      </c>
      <c r="F10" s="139"/>
      <c r="G10" s="139">
        <v>-39.954000000000001</v>
      </c>
      <c r="H10" s="139">
        <v>-19.832000000000001</v>
      </c>
      <c r="I10" s="139">
        <v>-13.8</v>
      </c>
      <c r="J10" s="139"/>
      <c r="K10" s="139">
        <v>59.3</v>
      </c>
      <c r="L10" s="139">
        <v>26.900000000000006</v>
      </c>
      <c r="M10" s="139">
        <v>30.8</v>
      </c>
      <c r="N10" s="139">
        <v>-123.1</v>
      </c>
      <c r="O10" s="139"/>
      <c r="P10" s="307" t="s">
        <v>536</v>
      </c>
      <c r="Q10" s="139"/>
      <c r="R10" s="139">
        <v>86.2</v>
      </c>
      <c r="S10" s="139">
        <v>117</v>
      </c>
      <c r="T10" s="139">
        <v>-6.1</v>
      </c>
      <c r="U10" s="139"/>
      <c r="V10" s="307">
        <v>-0.56000000000000005</v>
      </c>
      <c r="W10" s="109"/>
      <c r="X10" s="109"/>
      <c r="Y10" s="109"/>
      <c r="Z10" s="106"/>
      <c r="AA10" s="107"/>
      <c r="AB10" s="107"/>
      <c r="AC10" s="108"/>
      <c r="AD10" s="27"/>
    </row>
    <row r="11" spans="1:30" ht="12.75" customHeight="1" x14ac:dyDescent="0.2">
      <c r="A11" s="36" t="s">
        <v>151</v>
      </c>
      <c r="B11" s="46">
        <v>0</v>
      </c>
      <c r="C11" s="46">
        <v>0</v>
      </c>
      <c r="D11" s="46">
        <v>30.847000000000001</v>
      </c>
      <c r="E11" s="46">
        <v>0</v>
      </c>
      <c r="F11" s="46"/>
      <c r="G11" s="46">
        <v>0</v>
      </c>
      <c r="H11" s="46">
        <v>30.847000000000001</v>
      </c>
      <c r="I11" s="46">
        <v>30.8</v>
      </c>
      <c r="J11" s="46"/>
      <c r="K11" s="46">
        <v>0</v>
      </c>
      <c r="L11" s="46">
        <v>16.899999999999999</v>
      </c>
      <c r="M11" s="240" t="s">
        <v>441</v>
      </c>
      <c r="N11" s="240">
        <v>28.8</v>
      </c>
      <c r="O11" s="46"/>
      <c r="P11" s="307" t="s">
        <v>535</v>
      </c>
      <c r="Q11" s="46"/>
      <c r="R11" s="46">
        <v>16.899999999999999</v>
      </c>
      <c r="S11" s="46">
        <v>16.899999999999999</v>
      </c>
      <c r="T11" s="46">
        <v>45.7</v>
      </c>
      <c r="U11" s="46"/>
      <c r="V11" s="307">
        <v>0.48</v>
      </c>
      <c r="W11" s="109"/>
      <c r="X11" s="109"/>
      <c r="Y11" s="109"/>
      <c r="Z11" s="106"/>
      <c r="AA11" s="107"/>
      <c r="AB11" s="107"/>
      <c r="AC11" s="27"/>
      <c r="AD11" s="27"/>
    </row>
    <row r="12" spans="1:30" ht="12.75" customHeight="1" x14ac:dyDescent="0.2">
      <c r="A12" s="36" t="s">
        <v>533</v>
      </c>
      <c r="B12" s="46">
        <v>0</v>
      </c>
      <c r="C12" s="46">
        <v>0</v>
      </c>
      <c r="D12" s="46">
        <v>0</v>
      </c>
      <c r="E12" s="46">
        <v>0</v>
      </c>
      <c r="F12" s="46"/>
      <c r="G12" s="46">
        <v>0</v>
      </c>
      <c r="H12" s="46">
        <v>0</v>
      </c>
      <c r="I12" s="46">
        <v>0</v>
      </c>
      <c r="J12" s="46"/>
      <c r="K12" s="46">
        <v>0</v>
      </c>
      <c r="L12" s="46">
        <v>0</v>
      </c>
      <c r="M12" s="240" t="s">
        <v>441</v>
      </c>
      <c r="N12" s="240">
        <v>31</v>
      </c>
      <c r="O12" s="46"/>
      <c r="P12" s="307" t="s">
        <v>535</v>
      </c>
      <c r="Q12" s="46"/>
      <c r="R12" s="46">
        <v>0</v>
      </c>
      <c r="S12" s="46">
        <v>0</v>
      </c>
      <c r="T12" s="46">
        <v>31</v>
      </c>
      <c r="U12" s="46"/>
      <c r="V12" s="307" t="s">
        <v>535</v>
      </c>
      <c r="W12" s="109"/>
      <c r="X12" s="109"/>
      <c r="Y12" s="109"/>
      <c r="Z12" s="106"/>
      <c r="AA12" s="107"/>
      <c r="AB12" s="107"/>
      <c r="AC12" s="27"/>
      <c r="AD12" s="27"/>
    </row>
    <row r="13" spans="1:30" ht="12.75" customHeight="1" x14ac:dyDescent="0.2">
      <c r="A13" s="42" t="s">
        <v>63</v>
      </c>
      <c r="B13" s="140">
        <v>-51.136000000000003</v>
      </c>
      <c r="C13" s="140">
        <v>-44.508000000000003</v>
      </c>
      <c r="D13" s="140">
        <v>-73.7</v>
      </c>
      <c r="E13" s="140">
        <v>-32.4</v>
      </c>
      <c r="F13" s="140"/>
      <c r="G13" s="140">
        <v>-95.644000000000005</v>
      </c>
      <c r="H13" s="140">
        <v>-169.25200000000001</v>
      </c>
      <c r="I13" s="140">
        <v>-201.7</v>
      </c>
      <c r="J13" s="140"/>
      <c r="K13" s="140">
        <v>-85</v>
      </c>
      <c r="L13" s="140">
        <v>-39.700000000000003</v>
      </c>
      <c r="M13" s="140">
        <v>-73.900000000000006</v>
      </c>
      <c r="N13" s="140">
        <v>-32.6</v>
      </c>
      <c r="O13" s="140"/>
      <c r="P13" s="308">
        <v>0.01</v>
      </c>
      <c r="Q13" s="140"/>
      <c r="R13" s="140">
        <v>-124.7</v>
      </c>
      <c r="S13" s="140">
        <v>-198.6</v>
      </c>
      <c r="T13" s="140">
        <v>-231.2</v>
      </c>
      <c r="U13" s="140"/>
      <c r="V13" s="308">
        <v>0.15</v>
      </c>
      <c r="W13" s="109"/>
      <c r="X13" s="140"/>
      <c r="Y13" s="109"/>
      <c r="Z13" s="106"/>
      <c r="AA13" s="107"/>
      <c r="AB13" s="107"/>
      <c r="AC13" s="27"/>
      <c r="AD13" s="27"/>
    </row>
    <row r="14" spans="1:30" ht="12.75" customHeight="1" x14ac:dyDescent="0.2">
      <c r="A14" s="42" t="s">
        <v>329</v>
      </c>
      <c r="B14" s="140">
        <v>-77.617999999999995</v>
      </c>
      <c r="C14" s="46">
        <v>0</v>
      </c>
      <c r="D14" s="46">
        <v>0</v>
      </c>
      <c r="E14" s="46">
        <v>0</v>
      </c>
      <c r="F14" s="140"/>
      <c r="G14" s="140">
        <v>-77.622</v>
      </c>
      <c r="H14" s="140">
        <v>-77.622</v>
      </c>
      <c r="I14" s="140">
        <v>-77.599999999999994</v>
      </c>
      <c r="J14" s="140"/>
      <c r="K14" s="140">
        <v>-87</v>
      </c>
      <c r="L14" s="140">
        <v>-5</v>
      </c>
      <c r="M14" s="140" t="s">
        <v>441</v>
      </c>
      <c r="N14" s="140" t="s">
        <v>441</v>
      </c>
      <c r="O14" s="140"/>
      <c r="P14" s="308" t="s">
        <v>535</v>
      </c>
      <c r="Q14" s="140"/>
      <c r="R14" s="140">
        <v>-92</v>
      </c>
      <c r="S14" s="140">
        <v>-92</v>
      </c>
      <c r="T14" s="140">
        <v>-92</v>
      </c>
      <c r="U14" s="140"/>
      <c r="V14" s="308">
        <v>0.19</v>
      </c>
      <c r="W14" s="140"/>
      <c r="X14" s="140"/>
      <c r="Y14" s="109"/>
      <c r="Z14" s="106"/>
      <c r="AA14" s="107"/>
      <c r="AB14" s="107"/>
      <c r="AC14" s="27"/>
      <c r="AD14" s="27"/>
    </row>
    <row r="15" spans="1:30" ht="4.5" customHeight="1" x14ac:dyDescent="0.2">
      <c r="B15" s="139"/>
      <c r="C15" s="139"/>
      <c r="D15" s="139"/>
      <c r="E15" s="139"/>
      <c r="F15" s="139"/>
      <c r="G15" s="139"/>
      <c r="H15" s="139"/>
      <c r="I15" s="139"/>
      <c r="J15" s="139"/>
      <c r="K15" s="139" t="s">
        <v>441</v>
      </c>
      <c r="L15" s="139"/>
      <c r="M15" s="139"/>
      <c r="N15" s="139"/>
      <c r="O15" s="139"/>
      <c r="P15" s="307"/>
      <c r="Q15" s="139"/>
      <c r="R15" s="139"/>
      <c r="S15" s="139"/>
      <c r="T15" s="139"/>
      <c r="U15" s="139"/>
      <c r="V15" s="307"/>
      <c r="W15" s="109"/>
      <c r="X15" s="109"/>
      <c r="Y15" s="109"/>
      <c r="Z15" s="109"/>
      <c r="AA15" s="27"/>
      <c r="AB15" s="27"/>
      <c r="AC15" s="27"/>
      <c r="AD15" s="27"/>
    </row>
    <row r="16" spans="1:30" s="415" customFormat="1" ht="17.25" customHeight="1" x14ac:dyDescent="0.2">
      <c r="A16" s="409" t="s">
        <v>158</v>
      </c>
      <c r="B16" s="410">
        <v>136.9</v>
      </c>
      <c r="C16" s="410">
        <v>191.27200000000002</v>
      </c>
      <c r="D16" s="410">
        <v>170.14799999999997</v>
      </c>
      <c r="E16" s="410">
        <v>167.2</v>
      </c>
      <c r="F16" s="410"/>
      <c r="G16" s="410">
        <v>328.17200000000003</v>
      </c>
      <c r="H16" s="410">
        <v>498.32</v>
      </c>
      <c r="I16" s="410">
        <v>665.5</v>
      </c>
      <c r="J16" s="410"/>
      <c r="K16" s="410">
        <v>45</v>
      </c>
      <c r="L16" s="410">
        <v>240</v>
      </c>
      <c r="M16" s="410">
        <v>233.3</v>
      </c>
      <c r="N16" s="410">
        <v>230.8</v>
      </c>
      <c r="O16" s="410"/>
      <c r="P16" s="345">
        <v>0.38</v>
      </c>
      <c r="Q16" s="410"/>
      <c r="R16" s="410">
        <v>285</v>
      </c>
      <c r="S16" s="410">
        <v>518.29999999999995</v>
      </c>
      <c r="T16" s="410">
        <v>749.1</v>
      </c>
      <c r="U16" s="410"/>
      <c r="V16" s="345">
        <v>0.13</v>
      </c>
      <c r="W16" s="411"/>
      <c r="X16" s="411"/>
      <c r="Y16" s="411"/>
      <c r="Z16" s="412"/>
      <c r="AA16" s="344"/>
      <c r="AB16" s="413"/>
      <c r="AC16" s="414"/>
      <c r="AD16" s="414"/>
    </row>
    <row r="17" spans="1:30" ht="12.75" customHeight="1" x14ac:dyDescent="0.2">
      <c r="B17" s="139"/>
      <c r="C17" s="139"/>
      <c r="D17" s="139"/>
      <c r="E17" s="139"/>
      <c r="F17" s="139"/>
      <c r="G17" s="139"/>
      <c r="H17" s="139"/>
      <c r="I17" s="139"/>
      <c r="J17" s="139"/>
      <c r="K17" s="139"/>
      <c r="L17" s="139"/>
      <c r="M17" s="139"/>
      <c r="N17" s="139"/>
      <c r="O17" s="139"/>
      <c r="P17" s="307"/>
      <c r="Q17" s="139"/>
      <c r="R17" s="139"/>
      <c r="S17" s="139"/>
      <c r="T17" s="139"/>
      <c r="U17" s="139"/>
      <c r="V17" s="307"/>
      <c r="W17" s="109"/>
      <c r="X17" s="109"/>
      <c r="Y17" s="109"/>
      <c r="Z17" s="109"/>
      <c r="AA17" s="27"/>
      <c r="AB17" s="27"/>
      <c r="AC17" s="27"/>
      <c r="AD17" s="27"/>
    </row>
    <row r="18" spans="1:30" ht="12.75" customHeight="1" x14ac:dyDescent="0.2">
      <c r="A18" s="39" t="s">
        <v>159</v>
      </c>
      <c r="B18" s="139"/>
      <c r="C18" s="139"/>
      <c r="D18" s="139"/>
      <c r="E18" s="139"/>
      <c r="F18" s="139"/>
      <c r="G18" s="139"/>
      <c r="H18" s="139"/>
      <c r="I18" s="139"/>
      <c r="J18" s="139"/>
      <c r="K18" s="139"/>
      <c r="L18" s="139"/>
      <c r="M18" s="139"/>
      <c r="N18" s="139"/>
      <c r="O18" s="139"/>
      <c r="P18" s="307"/>
      <c r="Q18" s="139"/>
      <c r="R18" s="139"/>
      <c r="S18" s="139"/>
      <c r="T18" s="139"/>
      <c r="U18" s="139"/>
      <c r="V18" s="307"/>
      <c r="W18" s="109"/>
      <c r="X18" s="109"/>
      <c r="Y18" s="109"/>
      <c r="Z18" s="109"/>
      <c r="AA18" s="27"/>
      <c r="AB18" s="27"/>
      <c r="AC18" s="27"/>
      <c r="AD18" s="27"/>
    </row>
    <row r="19" spans="1:30" s="36" customFormat="1" ht="12.75" customHeight="1" x14ac:dyDescent="0.2">
      <c r="A19" s="40" t="s">
        <v>86</v>
      </c>
      <c r="B19" s="139">
        <v>-68.337999999999994</v>
      </c>
      <c r="C19" s="140">
        <v>-48.762</v>
      </c>
      <c r="D19" s="140">
        <v>-47.093999999999994</v>
      </c>
      <c r="E19" s="140">
        <v>-81.8</v>
      </c>
      <c r="F19" s="139"/>
      <c r="G19" s="139">
        <v>-117.1</v>
      </c>
      <c r="H19" s="139">
        <v>-164.19399999999999</v>
      </c>
      <c r="I19" s="139">
        <v>-246</v>
      </c>
      <c r="J19" s="139"/>
      <c r="K19" s="139">
        <v>-67.8</v>
      </c>
      <c r="L19" s="139">
        <v>-53.400000000000006</v>
      </c>
      <c r="M19" s="139">
        <v>-64.099999999999994</v>
      </c>
      <c r="N19" s="139">
        <v>-118.1</v>
      </c>
      <c r="O19" s="139"/>
      <c r="P19" s="307">
        <v>0.44376528117359415</v>
      </c>
      <c r="Q19" s="139"/>
      <c r="R19" s="139">
        <v>-121.2</v>
      </c>
      <c r="S19" s="139">
        <v>-185.3</v>
      </c>
      <c r="T19" s="139">
        <v>-303.39999999999998</v>
      </c>
      <c r="U19" s="139"/>
      <c r="V19" s="307">
        <v>0.23333333333333317</v>
      </c>
      <c r="W19" s="109"/>
      <c r="X19" s="109"/>
      <c r="Y19" s="109"/>
      <c r="Z19" s="106"/>
      <c r="AA19" s="107"/>
      <c r="AB19" s="107"/>
      <c r="AC19" s="58"/>
      <c r="AD19" s="58"/>
    </row>
    <row r="20" spans="1:30" s="36" customFormat="1" ht="12.75" customHeight="1" x14ac:dyDescent="0.2">
      <c r="A20" s="36" t="s">
        <v>461</v>
      </c>
      <c r="B20" s="139">
        <v>-41.148000000000003</v>
      </c>
      <c r="C20" s="139">
        <v>-20.177999999999997</v>
      </c>
      <c r="D20" s="139">
        <v>-40.9</v>
      </c>
      <c r="E20" s="139">
        <v>-30.8</v>
      </c>
      <c r="F20" s="139"/>
      <c r="G20" s="139">
        <v>-61.326000000000001</v>
      </c>
      <c r="H20" s="139">
        <v>-102.17</v>
      </c>
      <c r="I20" s="139">
        <v>-133</v>
      </c>
      <c r="J20" s="139"/>
      <c r="K20" s="139">
        <v>-45.5</v>
      </c>
      <c r="L20" s="139">
        <v>-59.7</v>
      </c>
      <c r="M20" s="139">
        <v>-58.2</v>
      </c>
      <c r="N20" s="139">
        <v>-15.2</v>
      </c>
      <c r="O20" s="139"/>
      <c r="P20" s="307">
        <v>-0.50649350649350655</v>
      </c>
      <c r="Q20" s="139"/>
      <c r="R20" s="139">
        <v>-105.2</v>
      </c>
      <c r="S20" s="139">
        <v>-163.4</v>
      </c>
      <c r="T20" s="139">
        <v>-178.6</v>
      </c>
      <c r="U20" s="139"/>
      <c r="V20" s="307">
        <v>0.34285714285714275</v>
      </c>
      <c r="W20" s="109"/>
      <c r="X20" s="109"/>
      <c r="Y20" s="109"/>
      <c r="Z20" s="106"/>
      <c r="AA20" s="107"/>
      <c r="AB20" s="107"/>
      <c r="AC20" s="58"/>
      <c r="AD20" s="58"/>
    </row>
    <row r="21" spans="1:30" s="36" customFormat="1" ht="12.75" customHeight="1" x14ac:dyDescent="0.2">
      <c r="A21" s="36" t="s">
        <v>462</v>
      </c>
      <c r="B21" s="139">
        <v>-59.189</v>
      </c>
      <c r="C21" s="139">
        <v>-0.62899999999999778</v>
      </c>
      <c r="D21" s="139">
        <v>0.21099999999999852</v>
      </c>
      <c r="E21" s="139">
        <v>2.4</v>
      </c>
      <c r="F21" s="139"/>
      <c r="G21" s="139">
        <v>-59.817999999999998</v>
      </c>
      <c r="H21" s="139">
        <v>-59.606999999999999</v>
      </c>
      <c r="I21" s="139">
        <v>-57.2</v>
      </c>
      <c r="J21" s="139"/>
      <c r="K21" s="139">
        <v>-1180.5999999999999</v>
      </c>
      <c r="L21" s="139">
        <v>-2.3000000000001819</v>
      </c>
      <c r="M21" s="240" t="s">
        <v>441</v>
      </c>
      <c r="N21" s="240">
        <v>0.1</v>
      </c>
      <c r="O21" s="139"/>
      <c r="P21" s="307">
        <v>-0.95833333333333337</v>
      </c>
      <c r="Q21" s="139"/>
      <c r="R21" s="139">
        <v>-1182.9000000000001</v>
      </c>
      <c r="S21" s="139">
        <v>-1182.8999999999999</v>
      </c>
      <c r="T21" s="139">
        <v>-1182.8</v>
      </c>
      <c r="U21" s="139"/>
      <c r="V21" s="307">
        <v>19.678321678321677</v>
      </c>
      <c r="W21" s="109"/>
      <c r="X21" s="109"/>
      <c r="Y21" s="109"/>
      <c r="Z21" s="106"/>
      <c r="AA21" s="107"/>
      <c r="AB21" s="107"/>
      <c r="AC21" s="58"/>
      <c r="AD21" s="58"/>
    </row>
    <row r="22" spans="1:30" s="36" customFormat="1" ht="12.75" customHeight="1" x14ac:dyDescent="0.2">
      <c r="A22" s="36" t="s">
        <v>156</v>
      </c>
      <c r="B22" s="139">
        <v>1.1259999999999999</v>
      </c>
      <c r="C22" s="139">
        <v>0.79400000000000004</v>
      </c>
      <c r="D22" s="139">
        <v>0.48</v>
      </c>
      <c r="E22" s="139">
        <v>0.7</v>
      </c>
      <c r="F22" s="139"/>
      <c r="G22" s="139">
        <v>1.92</v>
      </c>
      <c r="H22" s="139">
        <v>2.4</v>
      </c>
      <c r="I22" s="139">
        <v>3.1</v>
      </c>
      <c r="J22" s="139"/>
      <c r="K22" s="139">
        <v>2.6</v>
      </c>
      <c r="L22" s="139">
        <v>0.60000000000000009</v>
      </c>
      <c r="M22" s="139">
        <v>0.6</v>
      </c>
      <c r="N22" s="139">
        <v>0.7</v>
      </c>
      <c r="O22" s="139"/>
      <c r="P22" s="307">
        <v>0</v>
      </c>
      <c r="Q22" s="139"/>
      <c r="R22" s="139">
        <v>3.2</v>
      </c>
      <c r="S22" s="139">
        <v>3.9</v>
      </c>
      <c r="T22" s="139">
        <v>4.5999999999999996</v>
      </c>
      <c r="U22" s="139"/>
      <c r="V22" s="307">
        <v>0.48387096774193528</v>
      </c>
      <c r="W22" s="109"/>
      <c r="X22" s="109"/>
      <c r="Y22" s="109"/>
      <c r="Z22" s="106"/>
      <c r="AA22" s="107"/>
      <c r="AB22" s="107"/>
      <c r="AC22" s="108"/>
      <c r="AD22" s="58"/>
    </row>
    <row r="23" spans="1:30" s="36" customFormat="1" ht="12.75" customHeight="1" x14ac:dyDescent="0.2">
      <c r="A23" s="36" t="s">
        <v>198</v>
      </c>
      <c r="B23" s="240">
        <v>0</v>
      </c>
      <c r="C23" s="240">
        <v>0</v>
      </c>
      <c r="D23" s="240">
        <v>-2.0550000000000002</v>
      </c>
      <c r="E23" s="240">
        <v>-1.7</v>
      </c>
      <c r="F23" s="240"/>
      <c r="G23" s="240">
        <v>0</v>
      </c>
      <c r="H23" s="240">
        <v>-2.0550000000000002</v>
      </c>
      <c r="I23" s="240">
        <v>-3.8</v>
      </c>
      <c r="J23" s="240"/>
      <c r="K23" s="240">
        <v>-0.1</v>
      </c>
      <c r="L23" s="240">
        <v>-0.1</v>
      </c>
      <c r="M23" s="240">
        <v>-0.1</v>
      </c>
      <c r="N23" s="240">
        <v>-0.1</v>
      </c>
      <c r="O23" s="240"/>
      <c r="P23" s="307">
        <v>-0.94117647058823528</v>
      </c>
      <c r="Q23" s="240"/>
      <c r="R23" s="240">
        <v>-0.2</v>
      </c>
      <c r="S23" s="240">
        <v>-0.3</v>
      </c>
      <c r="T23" s="240">
        <v>-0.4</v>
      </c>
      <c r="U23" s="240"/>
      <c r="V23" s="307">
        <v>-0.89473684210526316</v>
      </c>
      <c r="W23" s="109"/>
      <c r="X23" s="109"/>
      <c r="Y23" s="109"/>
      <c r="Z23" s="106"/>
      <c r="AA23" s="107"/>
      <c r="AB23" s="107"/>
      <c r="AC23" s="58"/>
      <c r="AD23" s="58"/>
    </row>
    <row r="24" spans="1:30" s="36" customFormat="1" ht="12.75" customHeight="1" x14ac:dyDescent="0.2">
      <c r="A24" s="91" t="s">
        <v>199</v>
      </c>
      <c r="B24" s="240">
        <v>0</v>
      </c>
      <c r="C24" s="240">
        <v>0</v>
      </c>
      <c r="D24" s="240">
        <v>2.0550000000000002</v>
      </c>
      <c r="E24" s="240">
        <v>1.7</v>
      </c>
      <c r="F24" s="240"/>
      <c r="G24" s="240">
        <v>0</v>
      </c>
      <c r="H24" s="240">
        <v>2.0550000000000002</v>
      </c>
      <c r="I24" s="240">
        <v>3.8</v>
      </c>
      <c r="J24" s="240"/>
      <c r="K24" s="240">
        <v>0.1</v>
      </c>
      <c r="L24" s="240">
        <v>0.1</v>
      </c>
      <c r="M24" s="240">
        <v>0.1</v>
      </c>
      <c r="N24" s="240">
        <v>0.1</v>
      </c>
      <c r="O24" s="240"/>
      <c r="P24" s="307">
        <v>-0.94117647058823528</v>
      </c>
      <c r="Q24" s="240"/>
      <c r="R24" s="240">
        <v>0.2</v>
      </c>
      <c r="S24" s="240">
        <v>0.3</v>
      </c>
      <c r="T24" s="240">
        <v>0.4</v>
      </c>
      <c r="U24" s="240"/>
      <c r="V24" s="307">
        <v>-0.89473684210526316</v>
      </c>
      <c r="W24" s="109"/>
      <c r="X24" s="109"/>
      <c r="Y24" s="109"/>
      <c r="Z24" s="106"/>
      <c r="AA24" s="107"/>
      <c r="AB24" s="107"/>
      <c r="AC24" s="58"/>
      <c r="AD24" s="58"/>
    </row>
    <row r="25" spans="1:30" s="36" customFormat="1" ht="4.5" customHeight="1" x14ac:dyDescent="0.2">
      <c r="A25" s="40"/>
      <c r="B25" s="139"/>
      <c r="C25" s="139"/>
      <c r="D25" s="139"/>
      <c r="E25" s="139"/>
      <c r="F25" s="139"/>
      <c r="G25" s="139"/>
      <c r="H25" s="139"/>
      <c r="I25" s="139"/>
      <c r="J25" s="139"/>
      <c r="K25" s="139"/>
      <c r="L25" s="139"/>
      <c r="M25" s="139"/>
      <c r="N25" s="139"/>
      <c r="O25" s="139"/>
      <c r="P25" s="307"/>
      <c r="Q25" s="139"/>
      <c r="R25" s="139"/>
      <c r="S25" s="139"/>
      <c r="T25" s="139"/>
      <c r="U25" s="139"/>
      <c r="V25" s="307"/>
      <c r="W25" s="109"/>
      <c r="X25" s="109"/>
      <c r="Y25" s="109"/>
      <c r="Z25" s="106"/>
      <c r="AA25" s="107"/>
      <c r="AB25" s="107"/>
      <c r="AC25" s="58"/>
      <c r="AD25" s="58"/>
    </row>
    <row r="26" spans="1:30" s="415" customFormat="1" ht="17.25" customHeight="1" x14ac:dyDescent="0.2">
      <c r="A26" s="409" t="s">
        <v>87</v>
      </c>
      <c r="B26" s="410">
        <v>-167.54900000000001</v>
      </c>
      <c r="C26" s="410">
        <v>-68.774999999999991</v>
      </c>
      <c r="D26" s="410">
        <v>-87.3</v>
      </c>
      <c r="E26" s="410">
        <v>-109.5</v>
      </c>
      <c r="F26" s="410"/>
      <c r="G26" s="410">
        <v>-236.32400000000001</v>
      </c>
      <c r="H26" s="410">
        <v>-323.57100000000003</v>
      </c>
      <c r="I26" s="410">
        <v>-433.1</v>
      </c>
      <c r="J26" s="410"/>
      <c r="K26" s="410">
        <v>-1291.3</v>
      </c>
      <c r="L26" s="410">
        <v>-114.79999999999995</v>
      </c>
      <c r="M26" s="410">
        <v>-121.6</v>
      </c>
      <c r="N26" s="410">
        <v>-132.5</v>
      </c>
      <c r="O26" s="410"/>
      <c r="P26" s="345">
        <v>0.21004566210045672</v>
      </c>
      <c r="Q26" s="410"/>
      <c r="R26" s="410">
        <v>-1406.1</v>
      </c>
      <c r="S26" s="410">
        <v>-1527.6999999999998</v>
      </c>
      <c r="T26" s="410">
        <v>-1660.1999999999998</v>
      </c>
      <c r="U26" s="410"/>
      <c r="V26" s="345">
        <v>2.8332948510736546</v>
      </c>
      <c r="W26" s="411"/>
      <c r="X26" s="411"/>
      <c r="Y26" s="411"/>
      <c r="Z26" s="412"/>
      <c r="AA26" s="344"/>
      <c r="AB26" s="344"/>
      <c r="AC26" s="414"/>
      <c r="AD26" s="414"/>
    </row>
    <row r="27" spans="1:30" ht="12.75" customHeight="1" x14ac:dyDescent="0.2">
      <c r="B27" s="139"/>
      <c r="C27" s="139"/>
      <c r="D27" s="139"/>
      <c r="E27" s="139"/>
      <c r="F27" s="139"/>
      <c r="G27" s="139"/>
      <c r="H27" s="139"/>
      <c r="I27" s="139"/>
      <c r="J27" s="139"/>
      <c r="K27" s="139"/>
      <c r="L27" s="139"/>
      <c r="M27" s="139"/>
      <c r="N27" s="139"/>
      <c r="O27" s="139"/>
      <c r="P27" s="139"/>
      <c r="Q27" s="139"/>
      <c r="R27" s="139"/>
      <c r="S27" s="139"/>
      <c r="T27" s="139"/>
      <c r="U27" s="139"/>
      <c r="V27" s="139"/>
      <c r="W27" s="109"/>
      <c r="X27" s="109"/>
      <c r="Y27" s="109"/>
      <c r="Z27" s="109"/>
      <c r="AA27" s="27"/>
      <c r="AB27" s="27"/>
      <c r="AC27" s="27"/>
      <c r="AD27" s="27"/>
    </row>
    <row r="28" spans="1:30" ht="12.75" customHeight="1" x14ac:dyDescent="0.2">
      <c r="A28" s="39" t="s">
        <v>160</v>
      </c>
      <c r="B28" s="139"/>
      <c r="C28" s="139"/>
      <c r="D28" s="139"/>
      <c r="E28" s="139"/>
      <c r="F28" s="139"/>
      <c r="G28" s="139"/>
      <c r="H28" s="139"/>
      <c r="I28" s="139"/>
      <c r="J28" s="139"/>
      <c r="K28" s="139"/>
      <c r="L28" s="139"/>
      <c r="M28" s="139"/>
      <c r="N28" s="139"/>
      <c r="O28" s="139"/>
      <c r="P28" s="139"/>
      <c r="Q28" s="139"/>
      <c r="R28" s="139"/>
      <c r="S28" s="139"/>
      <c r="T28" s="139"/>
      <c r="U28" s="139"/>
      <c r="V28" s="139"/>
      <c r="W28" s="109"/>
      <c r="X28" s="109"/>
      <c r="Y28" s="109"/>
      <c r="Z28" s="109"/>
      <c r="AA28" s="27"/>
      <c r="AB28" s="27"/>
      <c r="AC28" s="27"/>
      <c r="AD28" s="27"/>
    </row>
    <row r="29" spans="1:30" ht="12.75" customHeight="1" x14ac:dyDescent="0.2">
      <c r="A29" s="36" t="s">
        <v>146</v>
      </c>
      <c r="B29" s="241">
        <v>0</v>
      </c>
      <c r="C29" s="241">
        <v>0</v>
      </c>
      <c r="D29" s="241">
        <v>30</v>
      </c>
      <c r="E29" s="241">
        <v>5.3</v>
      </c>
      <c r="F29" s="241"/>
      <c r="G29" s="241">
        <v>0</v>
      </c>
      <c r="H29" s="241">
        <v>30</v>
      </c>
      <c r="I29" s="241">
        <v>35.299999999999997</v>
      </c>
      <c r="J29" s="241"/>
      <c r="K29" s="241">
        <v>1217</v>
      </c>
      <c r="L29" s="241">
        <v>-257.40000000000009</v>
      </c>
      <c r="M29" s="241">
        <v>-85</v>
      </c>
      <c r="N29" s="241">
        <v>7.2</v>
      </c>
      <c r="O29" s="241"/>
      <c r="P29" s="307">
        <v>0.35849056603773599</v>
      </c>
      <c r="Q29" s="241"/>
      <c r="R29" s="241">
        <v>959.59999999999991</v>
      </c>
      <c r="S29" s="241">
        <v>874.59999999999991</v>
      </c>
      <c r="T29" s="241">
        <v>881.8</v>
      </c>
      <c r="U29" s="241"/>
      <c r="V29" s="307">
        <v>23.980169971671391</v>
      </c>
      <c r="W29" s="300"/>
      <c r="X29" s="300"/>
      <c r="Y29" s="300"/>
      <c r="Z29" s="106"/>
      <c r="AA29" s="107"/>
      <c r="AB29" s="107"/>
      <c r="AC29" s="27"/>
      <c r="AD29" s="27"/>
    </row>
    <row r="30" spans="1:30" ht="12.75" hidden="1" customHeight="1" x14ac:dyDescent="0.2">
      <c r="A30" s="58" t="s">
        <v>197</v>
      </c>
      <c r="B30" s="241">
        <v>0</v>
      </c>
      <c r="C30" s="241">
        <v>0</v>
      </c>
      <c r="D30" s="241">
        <v>0</v>
      </c>
      <c r="E30" s="241">
        <v>0</v>
      </c>
      <c r="F30" s="241"/>
      <c r="G30" s="241">
        <v>0</v>
      </c>
      <c r="H30" s="241">
        <v>0</v>
      </c>
      <c r="I30" s="241">
        <v>0</v>
      </c>
      <c r="J30" s="241"/>
      <c r="K30" s="241">
        <v>0</v>
      </c>
      <c r="L30" s="241">
        <v>0</v>
      </c>
      <c r="M30" s="241"/>
      <c r="N30" s="241"/>
      <c r="O30" s="241"/>
      <c r="P30" s="307" t="e">
        <v>#DIV/0!</v>
      </c>
      <c r="Q30" s="241"/>
      <c r="R30" s="241"/>
      <c r="S30" s="241"/>
      <c r="T30" s="241"/>
      <c r="U30" s="241"/>
      <c r="V30" s="307" t="e">
        <v>#DIV/0!</v>
      </c>
      <c r="W30" s="300"/>
      <c r="X30" s="300"/>
      <c r="Y30" s="300"/>
      <c r="Z30" s="106"/>
      <c r="AA30" s="107"/>
      <c r="AB30" s="107"/>
      <c r="AC30" s="27"/>
      <c r="AD30" s="27"/>
    </row>
    <row r="31" spans="1:30" ht="12.75" customHeight="1" x14ac:dyDescent="0.2">
      <c r="A31" s="58" t="s">
        <v>446</v>
      </c>
      <c r="B31" s="140">
        <v>-25</v>
      </c>
      <c r="C31" s="140">
        <v>-13.493000000000002</v>
      </c>
      <c r="D31" s="140">
        <v>-9.9069999999999965</v>
      </c>
      <c r="E31" s="140">
        <v>0.4</v>
      </c>
      <c r="F31" s="140"/>
      <c r="G31" s="140">
        <v>-38.493000000000002</v>
      </c>
      <c r="H31" s="140">
        <v>-48.4</v>
      </c>
      <c r="I31" s="140">
        <v>-48</v>
      </c>
      <c r="J31" s="140"/>
      <c r="K31" s="140">
        <v>-20</v>
      </c>
      <c r="L31" s="140">
        <v>-20</v>
      </c>
      <c r="M31" s="140">
        <v>-7.8</v>
      </c>
      <c r="N31" s="140">
        <v>0.5</v>
      </c>
      <c r="O31" s="140"/>
      <c r="P31" s="307">
        <v>0.25</v>
      </c>
      <c r="Q31" s="140"/>
      <c r="R31" s="140">
        <v>-40</v>
      </c>
      <c r="S31" s="140">
        <v>-47.8</v>
      </c>
      <c r="T31" s="140">
        <v>-47.3</v>
      </c>
      <c r="U31" s="140"/>
      <c r="V31" s="307">
        <v>-1.4583333333333393E-2</v>
      </c>
      <c r="W31" s="300"/>
      <c r="X31" s="300"/>
      <c r="Y31" s="300"/>
      <c r="Z31" s="106"/>
      <c r="AA31" s="107"/>
      <c r="AB31" s="107"/>
      <c r="AC31" s="27"/>
      <c r="AD31" s="27"/>
    </row>
    <row r="32" spans="1:30" ht="12.75" customHeight="1" x14ac:dyDescent="0.2">
      <c r="A32" s="58" t="s">
        <v>200</v>
      </c>
      <c r="B32" s="141">
        <v>-4.5</v>
      </c>
      <c r="C32" s="141">
        <v>-6.0839999999999996</v>
      </c>
      <c r="D32" s="141">
        <v>-38.616</v>
      </c>
      <c r="E32" s="141">
        <v>-82.3</v>
      </c>
      <c r="F32" s="141"/>
      <c r="G32" s="141">
        <v>-10.584</v>
      </c>
      <c r="H32" s="141">
        <v>-49.2</v>
      </c>
      <c r="I32" s="141">
        <v>-131.5</v>
      </c>
      <c r="J32" s="141"/>
      <c r="K32" s="141">
        <v>-18</v>
      </c>
      <c r="L32" s="141">
        <v>-41.599999999999994</v>
      </c>
      <c r="M32" s="141">
        <v>-12.200000000000001</v>
      </c>
      <c r="N32" s="141">
        <v>-29.7</v>
      </c>
      <c r="O32" s="141"/>
      <c r="P32" s="307">
        <v>-0.63912515188335361</v>
      </c>
      <c r="Q32" s="141"/>
      <c r="R32" s="141">
        <v>-59.599999999999994</v>
      </c>
      <c r="S32" s="141">
        <v>-71.8</v>
      </c>
      <c r="T32" s="141">
        <v>-101.49999999999996</v>
      </c>
      <c r="U32" s="141"/>
      <c r="V32" s="307">
        <v>-0.22813688212927785</v>
      </c>
      <c r="W32" s="296"/>
      <c r="X32" s="296"/>
      <c r="Y32" s="296"/>
      <c r="Z32" s="106"/>
      <c r="AA32" s="107"/>
      <c r="AB32" s="107"/>
      <c r="AC32" s="27"/>
      <c r="AD32" s="27"/>
    </row>
    <row r="33" spans="1:30" ht="4.5" customHeight="1" x14ac:dyDescent="0.2">
      <c r="B33" s="138"/>
      <c r="C33" s="138"/>
      <c r="D33" s="138"/>
      <c r="E33" s="138"/>
      <c r="F33" s="138"/>
      <c r="G33" s="138"/>
      <c r="H33" s="138"/>
      <c r="I33" s="138"/>
      <c r="J33" s="138"/>
      <c r="K33" s="138"/>
      <c r="L33" s="138"/>
      <c r="M33" s="138"/>
      <c r="N33" s="138"/>
      <c r="O33" s="138"/>
      <c r="Q33" s="138"/>
      <c r="R33" s="138"/>
      <c r="S33" s="138"/>
      <c r="T33" s="138"/>
      <c r="U33" s="138"/>
      <c r="W33" s="296"/>
      <c r="X33" s="296"/>
      <c r="Y33" s="296"/>
      <c r="Z33" s="109"/>
      <c r="AA33" s="27"/>
      <c r="AB33" s="27"/>
      <c r="AC33" s="27"/>
      <c r="AD33" s="27"/>
    </row>
    <row r="34" spans="1:30" s="415" customFormat="1" ht="17.25" customHeight="1" x14ac:dyDescent="0.2">
      <c r="A34" s="409" t="s">
        <v>463</v>
      </c>
      <c r="B34" s="410">
        <v>-29.5</v>
      </c>
      <c r="C34" s="410">
        <v>-19.576999999999998</v>
      </c>
      <c r="D34" s="410">
        <v>-18.521000000000001</v>
      </c>
      <c r="E34" s="410">
        <v>-76.599999999999994</v>
      </c>
      <c r="F34" s="410"/>
      <c r="G34" s="410">
        <v>-49.076999999999998</v>
      </c>
      <c r="H34" s="410">
        <v>-67.597999999999999</v>
      </c>
      <c r="I34" s="410">
        <v>-144.19999999999999</v>
      </c>
      <c r="J34" s="410"/>
      <c r="K34" s="410">
        <v>1179</v>
      </c>
      <c r="L34" s="410">
        <v>-319.00000000000011</v>
      </c>
      <c r="M34" s="410">
        <v>-105</v>
      </c>
      <c r="N34" s="410">
        <v>-22</v>
      </c>
      <c r="O34" s="410"/>
      <c r="P34" s="345">
        <v>-0.71279373368146204</v>
      </c>
      <c r="Q34" s="410"/>
      <c r="R34" s="410">
        <v>859.99999999999989</v>
      </c>
      <c r="S34" s="410">
        <v>755</v>
      </c>
      <c r="T34" s="410">
        <v>733</v>
      </c>
      <c r="U34" s="410"/>
      <c r="V34" s="345" t="s">
        <v>536</v>
      </c>
      <c r="W34" s="411"/>
      <c r="X34" s="411"/>
      <c r="Y34" s="411"/>
      <c r="Z34" s="412"/>
      <c r="AA34" s="344"/>
      <c r="AB34" s="344"/>
      <c r="AC34" s="414"/>
      <c r="AD34" s="414"/>
    </row>
    <row r="35" spans="1:30" ht="12.75" customHeight="1" x14ac:dyDescent="0.2">
      <c r="B35" s="138"/>
      <c r="C35" s="138"/>
      <c r="D35" s="138"/>
      <c r="E35" s="138"/>
      <c r="F35" s="138"/>
      <c r="G35" s="138"/>
      <c r="H35" s="138"/>
      <c r="I35" s="138"/>
      <c r="J35" s="138"/>
      <c r="K35" s="138"/>
      <c r="L35" s="138"/>
      <c r="M35" s="138"/>
      <c r="N35" s="138"/>
      <c r="O35" s="138"/>
      <c r="P35" s="138"/>
      <c r="Q35" s="138"/>
      <c r="R35" s="138"/>
      <c r="S35" s="138"/>
      <c r="T35" s="138"/>
      <c r="U35" s="138"/>
      <c r="V35" s="138"/>
      <c r="W35" s="296"/>
      <c r="X35" s="296"/>
      <c r="Y35" s="296"/>
      <c r="Z35" s="109"/>
      <c r="AA35" s="27"/>
      <c r="AB35" s="27"/>
      <c r="AC35" s="27"/>
      <c r="AD35" s="27"/>
    </row>
    <row r="36" spans="1:30" ht="12.75" customHeight="1" x14ac:dyDescent="0.2">
      <c r="A36" s="48" t="s">
        <v>84</v>
      </c>
      <c r="B36" s="138"/>
      <c r="C36" s="138"/>
      <c r="D36" s="138"/>
      <c r="E36" s="138"/>
      <c r="F36" s="138"/>
      <c r="G36" s="138"/>
      <c r="H36" s="138"/>
      <c r="I36" s="138"/>
      <c r="J36" s="138"/>
      <c r="K36" s="138"/>
      <c r="L36" s="138"/>
      <c r="M36" s="138"/>
      <c r="N36" s="138"/>
      <c r="O36" s="138"/>
      <c r="P36" s="138"/>
      <c r="Q36" s="138"/>
      <c r="R36" s="138"/>
      <c r="S36" s="138"/>
      <c r="T36" s="138"/>
      <c r="U36" s="138"/>
      <c r="V36" s="138"/>
      <c r="W36" s="296"/>
      <c r="X36" s="296"/>
      <c r="Y36" s="296"/>
      <c r="Z36" s="109"/>
      <c r="AA36" s="27"/>
      <c r="AB36" s="27"/>
      <c r="AC36" s="27"/>
      <c r="AD36" s="27"/>
    </row>
    <row r="37" spans="1:30" ht="12.75" customHeight="1" x14ac:dyDescent="0.2">
      <c r="A37" s="42" t="s">
        <v>64</v>
      </c>
      <c r="B37" s="138">
        <v>189.07599999999999</v>
      </c>
      <c r="C37" s="138">
        <v>129.024</v>
      </c>
      <c r="D37" s="138">
        <v>231.90033600000001</v>
      </c>
      <c r="E37" s="138">
        <v>296.2</v>
      </c>
      <c r="F37" s="138"/>
      <c r="G37" s="138">
        <v>189.07599999999999</v>
      </c>
      <c r="H37" s="138">
        <v>189.07599999999999</v>
      </c>
      <c r="I37" s="138">
        <v>189.1</v>
      </c>
      <c r="J37" s="138"/>
      <c r="K37" s="138">
        <v>277.3</v>
      </c>
      <c r="L37" s="241">
        <v>210</v>
      </c>
      <c r="M37" s="241">
        <v>16.199999999999932</v>
      </c>
      <c r="N37" s="241">
        <v>22.9</v>
      </c>
      <c r="O37" s="138"/>
      <c r="P37" s="44">
        <v>-0.92</v>
      </c>
      <c r="Q37" s="138"/>
      <c r="R37" s="138">
        <v>277.3</v>
      </c>
      <c r="S37" s="138">
        <v>277.3</v>
      </c>
      <c r="T37" s="138">
        <v>277.3</v>
      </c>
      <c r="U37" s="138"/>
      <c r="V37" s="44">
        <v>0.47</v>
      </c>
      <c r="W37" s="296"/>
      <c r="X37" s="296"/>
      <c r="Y37" s="296"/>
      <c r="Z37" s="106"/>
      <c r="AA37" s="107"/>
      <c r="AB37" s="107"/>
      <c r="AC37" s="27"/>
      <c r="AD37" s="27"/>
    </row>
    <row r="38" spans="1:30" ht="12.75" customHeight="1" x14ac:dyDescent="0.2">
      <c r="A38" s="42" t="s">
        <v>65</v>
      </c>
      <c r="B38" s="138">
        <v>129.024</v>
      </c>
      <c r="C38" s="138">
        <v>231.90033600000001</v>
      </c>
      <c r="D38" s="138">
        <v>296.21233599999999</v>
      </c>
      <c r="E38" s="138">
        <v>277.3</v>
      </c>
      <c r="F38" s="138"/>
      <c r="G38" s="138">
        <v>231.90033600000001</v>
      </c>
      <c r="H38" s="138">
        <v>296.15899999999999</v>
      </c>
      <c r="I38" s="138">
        <v>277.3</v>
      </c>
      <c r="J38" s="138"/>
      <c r="K38" s="138">
        <v>210</v>
      </c>
      <c r="L38" s="138">
        <v>16.199999999999932</v>
      </c>
      <c r="M38" s="138">
        <v>22.899999999999949</v>
      </c>
      <c r="N38" s="138">
        <v>99.2</v>
      </c>
      <c r="O38" s="138"/>
      <c r="P38" s="44">
        <v>-0.64</v>
      </c>
      <c r="Q38" s="138"/>
      <c r="R38" s="138">
        <v>16.2</v>
      </c>
      <c r="S38" s="138">
        <v>22.9</v>
      </c>
      <c r="T38" s="138">
        <v>99.2</v>
      </c>
      <c r="U38" s="138"/>
      <c r="V38" s="44">
        <v>-0.64</v>
      </c>
      <c r="W38" s="296"/>
      <c r="X38" s="296"/>
      <c r="Y38" s="296"/>
      <c r="Z38" s="106"/>
      <c r="AA38" s="107"/>
      <c r="AB38" s="107"/>
      <c r="AC38" s="27"/>
      <c r="AD38" s="27"/>
    </row>
    <row r="39" spans="1:30" ht="4.5" customHeight="1" x14ac:dyDescent="0.2">
      <c r="B39" s="138"/>
      <c r="C39" s="138"/>
      <c r="D39" s="138"/>
      <c r="E39" s="138"/>
      <c r="F39" s="138"/>
      <c r="G39" s="138"/>
      <c r="H39" s="138"/>
      <c r="I39" s="138"/>
      <c r="J39" s="138"/>
      <c r="K39" s="138" t="s">
        <v>441</v>
      </c>
      <c r="L39" s="138"/>
      <c r="M39" s="138"/>
      <c r="N39" s="138"/>
      <c r="O39" s="138"/>
      <c r="Q39" s="138"/>
      <c r="R39" s="138"/>
      <c r="S39" s="138"/>
      <c r="T39" s="138"/>
      <c r="U39" s="138"/>
      <c r="W39" s="296"/>
      <c r="X39" s="296"/>
      <c r="Y39" s="296"/>
      <c r="Z39" s="109"/>
      <c r="AA39" s="27"/>
      <c r="AB39" s="27"/>
      <c r="AC39" s="27"/>
      <c r="AD39" s="27"/>
    </row>
    <row r="40" spans="1:30" s="415" customFormat="1" ht="17.25" customHeight="1" x14ac:dyDescent="0.2">
      <c r="A40" s="409" t="s">
        <v>66</v>
      </c>
      <c r="B40" s="410">
        <v>-60.149000000000001</v>
      </c>
      <c r="C40" s="410">
        <v>102.87633600000001</v>
      </c>
      <c r="D40" s="410">
        <v>64.311999999999998</v>
      </c>
      <c r="E40" s="410">
        <v>-18.899999999999999</v>
      </c>
      <c r="F40" s="410"/>
      <c r="G40" s="410">
        <v>42.771000000000001</v>
      </c>
      <c r="H40" s="410">
        <v>107.083</v>
      </c>
      <c r="I40" s="410">
        <v>88.2</v>
      </c>
      <c r="J40" s="410"/>
      <c r="K40" s="410">
        <v>-67.3</v>
      </c>
      <c r="L40" s="410">
        <v>-193.80000000000007</v>
      </c>
      <c r="M40" s="410">
        <v>6.7000000000000171</v>
      </c>
      <c r="N40" s="410">
        <v>76.3</v>
      </c>
      <c r="O40" s="410"/>
      <c r="P40" s="345">
        <v>-5.04</v>
      </c>
      <c r="Q40" s="410"/>
      <c r="R40" s="410">
        <v>-261.10000000000002</v>
      </c>
      <c r="S40" s="410">
        <v>-254.4</v>
      </c>
      <c r="T40" s="410">
        <v>-178.1</v>
      </c>
      <c r="U40" s="410"/>
      <c r="V40" s="345" t="s">
        <v>536</v>
      </c>
      <c r="W40" s="411"/>
      <c r="X40" s="411"/>
      <c r="Y40" s="411"/>
      <c r="Z40" s="344"/>
      <c r="AA40" s="344"/>
      <c r="AB40" s="414"/>
      <c r="AC40" s="414"/>
      <c r="AD40" s="414"/>
    </row>
    <row r="41" spans="1:30" x14ac:dyDescent="0.2">
      <c r="B41" s="138"/>
      <c r="C41" s="138"/>
      <c r="D41" s="138"/>
      <c r="E41" s="138"/>
      <c r="F41" s="138"/>
      <c r="G41" s="138"/>
      <c r="H41" s="138"/>
      <c r="I41" s="138"/>
      <c r="J41" s="138"/>
      <c r="K41" s="138"/>
      <c r="L41" s="138"/>
      <c r="M41" s="138"/>
      <c r="N41" s="138"/>
      <c r="O41" s="138"/>
      <c r="P41" s="138"/>
      <c r="Q41" s="138"/>
      <c r="R41" s="138"/>
      <c r="S41" s="138"/>
      <c r="T41" s="138"/>
      <c r="U41" s="138"/>
      <c r="V41" s="138"/>
      <c r="W41" s="296"/>
      <c r="X41" s="296"/>
      <c r="Y41" s="296"/>
      <c r="Z41" s="109"/>
      <c r="AA41" s="27"/>
      <c r="AB41" s="27"/>
      <c r="AC41" s="27"/>
      <c r="AD41" s="27"/>
    </row>
    <row r="42" spans="1:30" ht="12.75" customHeight="1" x14ac:dyDescent="0.2">
      <c r="A42" s="48" t="s">
        <v>547</v>
      </c>
      <c r="B42" s="138"/>
      <c r="C42" s="138"/>
      <c r="D42" s="138"/>
      <c r="E42" s="138"/>
      <c r="F42" s="138"/>
      <c r="G42" s="138"/>
      <c r="H42" s="138"/>
      <c r="I42" s="138"/>
      <c r="J42" s="138"/>
      <c r="K42" s="138"/>
      <c r="L42" s="138"/>
      <c r="M42" s="138"/>
      <c r="N42" s="138"/>
      <c r="O42" s="138"/>
      <c r="P42" s="138"/>
      <c r="Q42" s="138"/>
      <c r="R42" s="138"/>
      <c r="S42" s="138"/>
      <c r="T42" s="138"/>
      <c r="U42" s="138"/>
      <c r="V42" s="138"/>
      <c r="W42" s="296"/>
      <c r="X42" s="296"/>
      <c r="Y42" s="296"/>
      <c r="Z42" s="109"/>
      <c r="AA42" s="27"/>
      <c r="AB42" s="27"/>
      <c r="AC42" s="27"/>
      <c r="AD42" s="27"/>
    </row>
    <row r="43" spans="1:30" ht="12.75" customHeight="1" x14ac:dyDescent="0.2">
      <c r="A43" s="42" t="s">
        <v>61</v>
      </c>
      <c r="B43" s="141">
        <v>136.9</v>
      </c>
      <c r="C43" s="141">
        <v>191.27200000000002</v>
      </c>
      <c r="D43" s="141">
        <v>170.14799999999997</v>
      </c>
      <c r="E43" s="141">
        <v>167.2</v>
      </c>
      <c r="F43" s="141"/>
      <c r="G43" s="141">
        <v>328.17200000000003</v>
      </c>
      <c r="H43" s="141">
        <v>498.32</v>
      </c>
      <c r="I43" s="141">
        <v>665.5</v>
      </c>
      <c r="J43" s="141"/>
      <c r="K43" s="141">
        <v>45</v>
      </c>
      <c r="L43" s="141">
        <v>240</v>
      </c>
      <c r="M43" s="141">
        <v>233.3</v>
      </c>
      <c r="N43" s="141">
        <v>230.8</v>
      </c>
      <c r="O43" s="141"/>
      <c r="P43" s="308">
        <v>0.38</v>
      </c>
      <c r="Q43" s="141"/>
      <c r="R43" s="141">
        <v>285</v>
      </c>
      <c r="S43" s="141">
        <v>518.29999999999995</v>
      </c>
      <c r="T43" s="141">
        <v>749.1</v>
      </c>
      <c r="U43" s="141"/>
      <c r="V43" s="308">
        <v>0.13</v>
      </c>
      <c r="W43" s="109"/>
      <c r="X43" s="109"/>
      <c r="Y43" s="109"/>
      <c r="Z43" s="106"/>
      <c r="AA43" s="107"/>
      <c r="AB43" s="107"/>
      <c r="AC43" s="27"/>
      <c r="AD43" s="27"/>
    </row>
    <row r="44" spans="1:30" ht="12.75" customHeight="1" x14ac:dyDescent="0.2">
      <c r="A44" s="42" t="s">
        <v>334</v>
      </c>
      <c r="B44" s="141">
        <v>0.1</v>
      </c>
      <c r="C44" s="141">
        <v>1.84709009</v>
      </c>
      <c r="D44" s="141">
        <v>1.7</v>
      </c>
      <c r="E44" s="141">
        <v>3.3</v>
      </c>
      <c r="F44" s="141"/>
      <c r="G44" s="141">
        <v>1.9470900900000001</v>
      </c>
      <c r="H44" s="141">
        <v>3.5517595000000002</v>
      </c>
      <c r="I44" s="141">
        <v>6.9</v>
      </c>
      <c r="J44" s="141"/>
      <c r="K44" s="141">
        <v>2.9</v>
      </c>
      <c r="L44" s="141">
        <v>5.6</v>
      </c>
      <c r="M44" s="141">
        <v>1.1000000000000001</v>
      </c>
      <c r="N44" s="337" t="s">
        <v>441</v>
      </c>
      <c r="O44" s="141"/>
      <c r="P44" s="308">
        <v>-1</v>
      </c>
      <c r="Q44" s="141"/>
      <c r="R44" s="141">
        <v>8.5</v>
      </c>
      <c r="S44" s="141">
        <v>9.6</v>
      </c>
      <c r="T44" s="141">
        <v>9.6</v>
      </c>
      <c r="U44" s="141"/>
      <c r="V44" s="308">
        <v>0.39</v>
      </c>
      <c r="W44" s="109"/>
      <c r="X44" s="109"/>
      <c r="Y44" s="109"/>
      <c r="Z44" s="106"/>
      <c r="AA44" s="107"/>
      <c r="AB44" s="107"/>
      <c r="AC44" s="27"/>
      <c r="AD44" s="27"/>
    </row>
    <row r="45" spans="1:30" ht="12.75" customHeight="1" x14ac:dyDescent="0.2">
      <c r="A45" s="42" t="s">
        <v>548</v>
      </c>
      <c r="B45" s="240">
        <v>0</v>
      </c>
      <c r="C45" s="240">
        <v>0</v>
      </c>
      <c r="D45" s="240">
        <v>0</v>
      </c>
      <c r="E45" s="240">
        <v>0</v>
      </c>
      <c r="F45" s="240"/>
      <c r="G45" s="240">
        <v>0</v>
      </c>
      <c r="H45" s="240">
        <v>0</v>
      </c>
      <c r="I45" s="240">
        <v>0</v>
      </c>
      <c r="J45" s="240"/>
      <c r="K45" s="240">
        <v>0</v>
      </c>
      <c r="L45" s="240">
        <v>0</v>
      </c>
      <c r="M45" s="240">
        <v>0</v>
      </c>
      <c r="N45" s="337">
        <v>6.2</v>
      </c>
      <c r="O45" s="141"/>
      <c r="P45" s="308" t="s">
        <v>535</v>
      </c>
      <c r="Q45" s="141"/>
      <c r="R45" s="240">
        <v>0</v>
      </c>
      <c r="S45" s="240">
        <v>0</v>
      </c>
      <c r="T45" s="141">
        <v>6.2</v>
      </c>
      <c r="U45" s="141"/>
      <c r="V45" s="308" t="s">
        <v>535</v>
      </c>
      <c r="W45" s="109"/>
      <c r="X45" s="109"/>
      <c r="Y45" s="109"/>
      <c r="Z45" s="106"/>
      <c r="AA45" s="107"/>
      <c r="AB45" s="107"/>
      <c r="AC45" s="27"/>
      <c r="AD45" s="27"/>
    </row>
    <row r="46" spans="1:30" ht="12.75" customHeight="1" x14ac:dyDescent="0.2">
      <c r="A46" s="42" t="s">
        <v>86</v>
      </c>
      <c r="B46" s="141">
        <v>-68.337999999999994</v>
      </c>
      <c r="C46" s="141">
        <v>-48.762</v>
      </c>
      <c r="D46" s="141">
        <v>-47.093999999999994</v>
      </c>
      <c r="E46" s="141">
        <v>-81.8</v>
      </c>
      <c r="F46" s="141"/>
      <c r="G46" s="141">
        <v>-117.1</v>
      </c>
      <c r="H46" s="141">
        <v>-164.19399999999999</v>
      </c>
      <c r="I46" s="141">
        <v>-246</v>
      </c>
      <c r="J46" s="141"/>
      <c r="K46" s="141">
        <v>-67.8</v>
      </c>
      <c r="L46" s="141">
        <v>-53.400000000000006</v>
      </c>
      <c r="M46" s="141">
        <v>-64.099999999999994</v>
      </c>
      <c r="N46" s="141">
        <v>-118.1</v>
      </c>
      <c r="O46" s="141"/>
      <c r="P46" s="308">
        <v>0.44</v>
      </c>
      <c r="Q46" s="141"/>
      <c r="R46" s="141">
        <v>-121.2</v>
      </c>
      <c r="S46" s="141">
        <v>-185.3</v>
      </c>
      <c r="T46" s="141">
        <v>-303.39999999999998</v>
      </c>
      <c r="U46" s="141"/>
      <c r="V46" s="308">
        <v>0.23</v>
      </c>
      <c r="W46" s="109"/>
      <c r="X46" s="109"/>
      <c r="Y46" s="109"/>
      <c r="Z46" s="106"/>
      <c r="AA46" s="107"/>
      <c r="AB46" s="107"/>
      <c r="AC46" s="27"/>
      <c r="AD46" s="27"/>
    </row>
    <row r="47" spans="1:30" ht="12.75" customHeight="1" x14ac:dyDescent="0.2">
      <c r="A47" s="36" t="s">
        <v>461</v>
      </c>
      <c r="B47" s="156">
        <v>-41.148000000000003</v>
      </c>
      <c r="C47" s="156">
        <v>-20.177999999999997</v>
      </c>
      <c r="D47" s="156">
        <v>-40.9</v>
      </c>
      <c r="E47" s="156">
        <v>-30.8</v>
      </c>
      <c r="F47" s="156"/>
      <c r="G47" s="156">
        <v>-61.326000000000001</v>
      </c>
      <c r="H47" s="156">
        <v>-102.17</v>
      </c>
      <c r="I47" s="156">
        <v>-133</v>
      </c>
      <c r="J47" s="156"/>
      <c r="K47" s="156">
        <v>-45.5</v>
      </c>
      <c r="L47" s="156">
        <v>-59.7</v>
      </c>
      <c r="M47" s="156">
        <v>-58.2</v>
      </c>
      <c r="N47" s="141">
        <v>-15.2</v>
      </c>
      <c r="O47" s="156"/>
      <c r="P47" s="76">
        <v>-0.51</v>
      </c>
      <c r="Q47" s="156"/>
      <c r="R47" s="156">
        <v>-105.2</v>
      </c>
      <c r="S47" s="156">
        <v>-163.4</v>
      </c>
      <c r="T47" s="156">
        <v>-178.6</v>
      </c>
      <c r="U47" s="156"/>
      <c r="V47" s="76">
        <v>0.34</v>
      </c>
      <c r="W47" s="300"/>
      <c r="X47" s="300"/>
      <c r="Y47" s="300"/>
      <c r="Z47" s="106"/>
      <c r="AA47" s="107"/>
      <c r="AB47" s="107"/>
      <c r="AC47" s="27"/>
      <c r="AD47" s="27"/>
    </row>
    <row r="48" spans="1:30" ht="12.75" hidden="1" customHeight="1" x14ac:dyDescent="0.2">
      <c r="A48" s="36" t="s">
        <v>549</v>
      </c>
      <c r="B48" s="156"/>
      <c r="C48" s="156"/>
      <c r="D48" s="156"/>
      <c r="E48" s="156"/>
      <c r="F48" s="156"/>
      <c r="G48" s="156"/>
      <c r="H48" s="156"/>
      <c r="I48" s="156"/>
      <c r="J48" s="156"/>
      <c r="K48" s="156"/>
      <c r="L48" s="156"/>
      <c r="M48" s="156"/>
      <c r="N48" s="141" t="s">
        <v>441</v>
      </c>
      <c r="O48" s="156"/>
      <c r="P48" s="76" t="s">
        <v>535</v>
      </c>
      <c r="Q48" s="156"/>
      <c r="R48" s="156"/>
      <c r="S48" s="156"/>
      <c r="T48" s="156" t="s">
        <v>441</v>
      </c>
      <c r="U48" s="156"/>
      <c r="V48" s="76" t="s">
        <v>535</v>
      </c>
      <c r="W48" s="300"/>
      <c r="X48" s="300"/>
      <c r="Y48" s="300"/>
      <c r="Z48" s="106"/>
      <c r="AA48" s="107"/>
      <c r="AB48" s="107"/>
      <c r="AC48" s="27"/>
      <c r="AD48" s="27"/>
    </row>
    <row r="49" spans="1:30" ht="12.75" customHeight="1" x14ac:dyDescent="0.2">
      <c r="A49" s="36" t="s">
        <v>216</v>
      </c>
      <c r="B49" s="156">
        <v>-0.45</v>
      </c>
      <c r="C49" s="156">
        <v>-0.4</v>
      </c>
      <c r="D49" s="156">
        <v>-0.45000000000000007</v>
      </c>
      <c r="E49" s="156">
        <v>-0.4</v>
      </c>
      <c r="F49" s="156"/>
      <c r="G49" s="156">
        <v>-0.9</v>
      </c>
      <c r="H49" s="156">
        <v>-1.35</v>
      </c>
      <c r="I49" s="156">
        <v>-1.8</v>
      </c>
      <c r="J49" s="156"/>
      <c r="K49" s="156">
        <v>-0.4</v>
      </c>
      <c r="L49" s="156">
        <v>-0.5</v>
      </c>
      <c r="M49" s="156">
        <v>-0.5</v>
      </c>
      <c r="N49" s="156">
        <v>-0.4</v>
      </c>
      <c r="O49" s="156"/>
      <c r="P49" s="76" t="s">
        <v>535</v>
      </c>
      <c r="Q49" s="156"/>
      <c r="R49" s="156">
        <v>-0.9</v>
      </c>
      <c r="S49" s="156">
        <v>-1.4</v>
      </c>
      <c r="T49" s="156">
        <v>-1.8</v>
      </c>
      <c r="U49" s="156"/>
      <c r="V49" s="76" t="s">
        <v>535</v>
      </c>
      <c r="W49" s="300"/>
      <c r="X49" s="300"/>
      <c r="Y49" s="300"/>
      <c r="Z49" s="106"/>
      <c r="AA49" s="107"/>
      <c r="AB49" s="107"/>
      <c r="AC49" s="108"/>
      <c r="AD49" s="27"/>
    </row>
    <row r="50" spans="1:30" ht="12.75" customHeight="1" x14ac:dyDescent="0.2">
      <c r="A50" s="36" t="s">
        <v>217</v>
      </c>
      <c r="B50" s="156">
        <v>-2.4929323099999428</v>
      </c>
      <c r="C50" s="156">
        <v>-3.216159100000084</v>
      </c>
      <c r="D50" s="156">
        <v>-3.2255569900000003</v>
      </c>
      <c r="E50" s="156">
        <v>-3.7</v>
      </c>
      <c r="F50" s="156"/>
      <c r="G50" s="156">
        <v>-5.7090914100000267</v>
      </c>
      <c r="H50" s="156">
        <v>-8.934648400000027</v>
      </c>
      <c r="I50" s="156">
        <v>-12.6</v>
      </c>
      <c r="J50" s="156"/>
      <c r="K50" s="156">
        <v>-3.3</v>
      </c>
      <c r="L50" s="156">
        <v>-3.6000000000000005</v>
      </c>
      <c r="M50" s="156">
        <v>-4.2</v>
      </c>
      <c r="N50" s="156">
        <v>-4.2</v>
      </c>
      <c r="O50" s="156"/>
      <c r="P50" s="76">
        <v>0.14000000000000001</v>
      </c>
      <c r="Q50" s="156"/>
      <c r="R50" s="156">
        <v>-6.9</v>
      </c>
      <c r="S50" s="156">
        <v>-11.1</v>
      </c>
      <c r="T50" s="156">
        <v>-15.3</v>
      </c>
      <c r="U50" s="156"/>
      <c r="V50" s="76">
        <v>0.21</v>
      </c>
      <c r="W50" s="300"/>
      <c r="X50" s="300"/>
      <c r="Y50" s="300"/>
      <c r="Z50" s="106"/>
      <c r="AA50" s="107"/>
      <c r="AB50" s="107"/>
      <c r="AC50" s="108"/>
      <c r="AD50" s="27"/>
    </row>
    <row r="51" spans="1:30" ht="4.5" customHeight="1" x14ac:dyDescent="0.2">
      <c r="B51" s="138"/>
      <c r="C51" s="138"/>
      <c r="D51" s="138"/>
      <c r="E51" s="138"/>
      <c r="F51" s="138"/>
      <c r="G51" s="138"/>
      <c r="H51" s="138"/>
      <c r="I51" s="138"/>
      <c r="J51" s="138"/>
      <c r="K51" s="138"/>
      <c r="L51" s="138"/>
      <c r="M51" s="138"/>
      <c r="N51" s="138"/>
      <c r="O51" s="138"/>
      <c r="P51" s="307"/>
      <c r="Q51" s="138"/>
      <c r="R51" s="138"/>
      <c r="S51" s="138"/>
      <c r="T51" s="138"/>
      <c r="U51" s="138"/>
      <c r="V51" s="307"/>
      <c r="W51" s="109"/>
      <c r="X51" s="109"/>
      <c r="Y51" s="109"/>
      <c r="Z51" s="109"/>
      <c r="AA51" s="27"/>
      <c r="AB51" s="27"/>
      <c r="AC51" s="27"/>
      <c r="AD51" s="27"/>
    </row>
    <row r="52" spans="1:30" s="415" customFormat="1" ht="17.25" customHeight="1" x14ac:dyDescent="0.2">
      <c r="A52" s="409" t="s">
        <v>546</v>
      </c>
      <c r="B52" s="416">
        <v>24.57106769000006</v>
      </c>
      <c r="C52" s="416">
        <v>120.5</v>
      </c>
      <c r="D52" s="416">
        <v>80.139112419999975</v>
      </c>
      <c r="E52" s="416">
        <v>53.8</v>
      </c>
      <c r="F52" s="416"/>
      <c r="G52" s="416">
        <v>145.08399867999998</v>
      </c>
      <c r="H52" s="416">
        <v>225.22311109999995</v>
      </c>
      <c r="I52" s="416">
        <v>279</v>
      </c>
      <c r="J52" s="416"/>
      <c r="K52" s="416">
        <v>-69.099999999999994</v>
      </c>
      <c r="L52" s="416">
        <v>128.39999999999998</v>
      </c>
      <c r="M52" s="416">
        <v>107.4</v>
      </c>
      <c r="N52" s="416">
        <v>99.1</v>
      </c>
      <c r="O52" s="416"/>
      <c r="P52" s="345">
        <v>0.84</v>
      </c>
      <c r="Q52" s="416"/>
      <c r="R52" s="416">
        <v>59.3</v>
      </c>
      <c r="S52" s="416">
        <v>166.7</v>
      </c>
      <c r="T52" s="416">
        <v>265.8</v>
      </c>
      <c r="U52" s="416"/>
      <c r="V52" s="345">
        <v>-0.05</v>
      </c>
      <c r="W52" s="411"/>
      <c r="X52" s="411"/>
      <c r="Y52" s="411"/>
      <c r="Z52" s="412"/>
      <c r="AA52" s="344"/>
      <c r="AB52" s="344"/>
      <c r="AC52" s="414"/>
      <c r="AD52" s="414"/>
    </row>
    <row r="53" spans="1:30" x14ac:dyDescent="0.2">
      <c r="B53" s="231"/>
      <c r="C53" s="231"/>
      <c r="D53" s="231"/>
      <c r="E53" s="231"/>
      <c r="F53" s="231"/>
      <c r="G53" s="231"/>
      <c r="H53" s="231"/>
      <c r="I53" s="231"/>
      <c r="J53" s="231"/>
      <c r="K53" s="231"/>
      <c r="L53" s="231"/>
      <c r="M53" s="231"/>
      <c r="N53" s="231"/>
      <c r="O53" s="231"/>
      <c r="P53" s="231"/>
      <c r="Q53" s="231"/>
      <c r="R53" s="231"/>
      <c r="S53" s="231"/>
      <c r="T53" s="231"/>
      <c r="U53" s="231"/>
      <c r="V53" s="231"/>
      <c r="W53" s="81"/>
      <c r="X53" s="81"/>
      <c r="Y53" s="81"/>
      <c r="Z53" s="61"/>
    </row>
    <row r="54" spans="1:30" x14ac:dyDescent="0.2">
      <c r="A54" s="115" t="s">
        <v>252</v>
      </c>
      <c r="B54" s="230"/>
      <c r="C54" s="230"/>
      <c r="D54" s="230"/>
      <c r="E54" s="230"/>
      <c r="F54" s="230"/>
      <c r="G54" s="230"/>
      <c r="H54" s="230"/>
      <c r="I54" s="230"/>
      <c r="J54" s="230"/>
      <c r="K54" s="230"/>
      <c r="L54" s="230"/>
      <c r="M54" s="230"/>
      <c r="N54" s="230"/>
      <c r="O54" s="230"/>
      <c r="P54" s="230"/>
      <c r="Q54" s="230"/>
      <c r="R54" s="230"/>
      <c r="S54" s="230"/>
      <c r="T54" s="230"/>
      <c r="U54" s="230"/>
      <c r="V54" s="230"/>
      <c r="W54" s="81"/>
      <c r="X54" s="81"/>
      <c r="Y54" s="81"/>
    </row>
    <row r="55" spans="1:30" x14ac:dyDescent="0.2">
      <c r="B55" s="230"/>
      <c r="C55" s="230"/>
      <c r="D55" s="230"/>
      <c r="E55" s="230"/>
      <c r="F55" s="230"/>
      <c r="G55" s="230"/>
      <c r="H55" s="230"/>
      <c r="I55" s="230"/>
      <c r="J55" s="230"/>
      <c r="K55" s="230"/>
      <c r="L55" s="230"/>
      <c r="O55" s="230"/>
      <c r="P55" s="230"/>
      <c r="Q55" s="230"/>
      <c r="R55" s="230"/>
      <c r="S55" s="230"/>
      <c r="T55" s="230"/>
      <c r="U55" s="230"/>
      <c r="V55" s="155"/>
    </row>
    <row r="56" spans="1:30" ht="15" customHeight="1" x14ac:dyDescent="0.2">
      <c r="B56" s="232"/>
      <c r="C56" s="232"/>
      <c r="D56" s="232"/>
      <c r="E56" s="232"/>
      <c r="F56" s="232"/>
      <c r="G56" s="232"/>
      <c r="H56" s="232"/>
      <c r="I56" s="232"/>
      <c r="J56" s="232"/>
      <c r="K56" s="232"/>
      <c r="L56" s="232"/>
      <c r="M56" s="232"/>
      <c r="N56" s="232"/>
      <c r="O56" s="232"/>
      <c r="P56" s="232"/>
      <c r="Q56" s="232"/>
      <c r="R56" s="232"/>
      <c r="S56" s="232"/>
      <c r="T56" s="232"/>
      <c r="U56" s="232"/>
      <c r="V56" s="232"/>
      <c r="W56" s="301"/>
      <c r="X56" s="301"/>
      <c r="Y56" s="301"/>
    </row>
    <row r="57" spans="1:30" x14ac:dyDescent="0.2">
      <c r="A57" s="77"/>
      <c r="B57" s="232"/>
      <c r="C57" s="232"/>
      <c r="D57" s="232"/>
      <c r="E57" s="232"/>
      <c r="F57" s="232"/>
      <c r="G57" s="232"/>
      <c r="H57" s="232"/>
      <c r="I57" s="232"/>
      <c r="J57" s="232"/>
      <c r="K57" s="232"/>
      <c r="L57" s="232"/>
      <c r="M57" s="232"/>
      <c r="N57" s="232"/>
      <c r="O57" s="232"/>
      <c r="P57" s="232"/>
      <c r="Q57" s="232"/>
      <c r="R57" s="232"/>
      <c r="S57" s="232"/>
      <c r="T57" s="232"/>
      <c r="U57" s="232"/>
      <c r="V57" s="232"/>
      <c r="W57" s="301"/>
      <c r="X57" s="301"/>
      <c r="Y57" s="301"/>
    </row>
    <row r="58" spans="1:30" x14ac:dyDescent="0.2">
      <c r="B58" s="230"/>
      <c r="C58" s="230"/>
      <c r="D58" s="230"/>
      <c r="E58" s="230"/>
      <c r="F58" s="230"/>
      <c r="G58" s="230"/>
      <c r="H58" s="230"/>
      <c r="I58" s="230"/>
      <c r="J58" s="230"/>
      <c r="K58" s="230"/>
      <c r="L58" s="230"/>
      <c r="M58" s="230"/>
      <c r="N58" s="230"/>
      <c r="O58" s="230"/>
      <c r="P58" s="230"/>
      <c r="Q58" s="230"/>
      <c r="R58" s="230"/>
      <c r="S58" s="230"/>
      <c r="T58" s="230"/>
      <c r="U58" s="230"/>
      <c r="V58" s="230"/>
    </row>
    <row r="59" spans="1:30" x14ac:dyDescent="0.2">
      <c r="B59" s="230"/>
      <c r="C59" s="230"/>
      <c r="D59" s="230"/>
      <c r="E59" s="230"/>
      <c r="F59" s="230"/>
      <c r="G59" s="230"/>
      <c r="H59" s="230"/>
      <c r="I59" s="230"/>
      <c r="J59" s="230"/>
      <c r="K59" s="230"/>
      <c r="L59" s="230"/>
      <c r="M59" s="230"/>
      <c r="N59" s="230"/>
      <c r="O59" s="230"/>
      <c r="P59" s="230"/>
      <c r="Q59" s="230"/>
      <c r="R59" s="230"/>
      <c r="S59" s="230"/>
      <c r="T59" s="230"/>
      <c r="U59" s="230"/>
      <c r="V59" s="230"/>
    </row>
    <row r="60" spans="1:30" x14ac:dyDescent="0.2">
      <c r="A60" s="36"/>
      <c r="B60" s="230"/>
      <c r="C60" s="230"/>
      <c r="D60" s="230"/>
      <c r="E60" s="230"/>
      <c r="F60" s="230"/>
      <c r="G60" s="230"/>
      <c r="H60" s="230"/>
      <c r="I60" s="230"/>
      <c r="J60" s="230"/>
      <c r="K60" s="230"/>
      <c r="L60" s="230"/>
      <c r="M60" s="230"/>
      <c r="N60" s="230"/>
      <c r="O60" s="230"/>
      <c r="P60" s="230"/>
      <c r="Q60" s="230"/>
      <c r="R60" s="230"/>
      <c r="S60" s="230"/>
      <c r="T60" s="230"/>
      <c r="U60" s="230"/>
      <c r="V60" s="230"/>
    </row>
    <row r="61" spans="1:30" x14ac:dyDescent="0.2">
      <c r="A61" s="36"/>
      <c r="B61" s="230"/>
      <c r="C61" s="230"/>
      <c r="D61" s="230"/>
      <c r="E61" s="230"/>
      <c r="F61" s="230"/>
      <c r="G61" s="230"/>
      <c r="H61" s="230"/>
      <c r="I61" s="230"/>
      <c r="J61" s="230"/>
      <c r="K61" s="230"/>
      <c r="L61" s="230"/>
      <c r="M61" s="230"/>
      <c r="N61" s="230"/>
      <c r="O61" s="230"/>
      <c r="P61" s="230"/>
      <c r="Q61" s="230"/>
      <c r="R61" s="230"/>
      <c r="S61" s="230"/>
      <c r="T61" s="230"/>
      <c r="U61" s="230"/>
      <c r="V61" s="230"/>
    </row>
    <row r="62" spans="1:30" x14ac:dyDescent="0.2">
      <c r="A62" s="36"/>
      <c r="B62" s="230"/>
      <c r="C62" s="230"/>
      <c r="D62" s="230"/>
      <c r="E62" s="230"/>
      <c r="F62" s="230"/>
      <c r="G62" s="230"/>
      <c r="H62" s="230"/>
      <c r="I62" s="230"/>
      <c r="J62" s="230"/>
      <c r="K62" s="230"/>
      <c r="L62" s="230"/>
      <c r="M62" s="230"/>
      <c r="N62" s="230"/>
      <c r="O62" s="230"/>
      <c r="P62" s="230"/>
      <c r="Q62" s="230"/>
      <c r="R62" s="230"/>
      <c r="S62" s="230"/>
      <c r="T62" s="230"/>
      <c r="U62" s="230"/>
      <c r="V62" s="230"/>
    </row>
    <row r="63" spans="1:30" x14ac:dyDescent="0.2">
      <c r="A63" s="36"/>
      <c r="B63" s="230"/>
      <c r="C63" s="230"/>
      <c r="D63" s="230"/>
      <c r="E63" s="230"/>
      <c r="F63" s="230"/>
      <c r="G63" s="230"/>
      <c r="H63" s="230"/>
      <c r="I63" s="230"/>
      <c r="J63" s="230"/>
      <c r="K63" s="230"/>
      <c r="L63" s="230"/>
      <c r="M63" s="230"/>
      <c r="N63" s="230"/>
      <c r="O63" s="230"/>
      <c r="P63" s="230"/>
      <c r="Q63" s="230"/>
      <c r="R63" s="230"/>
      <c r="S63" s="230"/>
      <c r="T63" s="230"/>
      <c r="U63" s="230"/>
      <c r="V63" s="230"/>
    </row>
    <row r="64" spans="1:30" x14ac:dyDescent="0.2">
      <c r="B64" s="230"/>
      <c r="C64" s="230"/>
      <c r="D64" s="230"/>
      <c r="E64" s="230"/>
      <c r="F64" s="230"/>
      <c r="G64" s="230"/>
      <c r="H64" s="230"/>
      <c r="I64" s="230"/>
      <c r="J64" s="230"/>
      <c r="K64" s="230"/>
      <c r="L64" s="230"/>
      <c r="M64" s="230"/>
      <c r="N64" s="230"/>
      <c r="O64" s="230"/>
      <c r="P64" s="230"/>
      <c r="Q64" s="230"/>
      <c r="R64" s="230"/>
      <c r="S64" s="230"/>
      <c r="T64" s="230"/>
      <c r="U64" s="230"/>
      <c r="V64" s="230"/>
    </row>
    <row r="65" spans="2:22" x14ac:dyDescent="0.2">
      <c r="B65" s="230"/>
      <c r="C65" s="230"/>
      <c r="D65" s="230"/>
      <c r="E65" s="230"/>
      <c r="F65" s="230"/>
      <c r="G65" s="230"/>
      <c r="H65" s="230"/>
      <c r="I65" s="230"/>
      <c r="J65" s="230"/>
      <c r="K65" s="230"/>
      <c r="L65" s="230"/>
      <c r="M65" s="230"/>
      <c r="N65" s="230"/>
      <c r="O65" s="230"/>
      <c r="P65" s="230"/>
      <c r="Q65" s="230"/>
      <c r="R65" s="230"/>
      <c r="S65" s="230"/>
      <c r="T65" s="230"/>
      <c r="U65" s="230"/>
      <c r="V65" s="230"/>
    </row>
    <row r="66" spans="2:22" x14ac:dyDescent="0.2">
      <c r="B66" s="230"/>
      <c r="C66" s="230"/>
      <c r="D66" s="230"/>
      <c r="E66" s="230"/>
      <c r="F66" s="230"/>
      <c r="G66" s="230"/>
      <c r="H66" s="230"/>
      <c r="I66" s="230"/>
      <c r="J66" s="230"/>
      <c r="K66" s="230"/>
      <c r="L66" s="230"/>
      <c r="M66" s="230"/>
      <c r="N66" s="230"/>
      <c r="O66" s="230"/>
      <c r="P66" s="230"/>
      <c r="Q66" s="230"/>
      <c r="R66" s="230"/>
      <c r="S66" s="230"/>
      <c r="T66" s="230"/>
      <c r="U66" s="230"/>
      <c r="V66" s="230"/>
    </row>
    <row r="67" spans="2:22" x14ac:dyDescent="0.2">
      <c r="B67" s="230"/>
      <c r="C67" s="230"/>
      <c r="D67" s="230"/>
      <c r="E67" s="230"/>
      <c r="F67" s="230"/>
      <c r="G67" s="230"/>
      <c r="H67" s="230"/>
      <c r="I67" s="230"/>
      <c r="J67" s="230"/>
      <c r="K67" s="230"/>
      <c r="L67" s="230"/>
      <c r="M67" s="230"/>
      <c r="N67" s="230"/>
      <c r="O67" s="230"/>
      <c r="P67" s="230"/>
      <c r="Q67" s="230"/>
      <c r="R67" s="230"/>
      <c r="S67" s="230"/>
      <c r="T67" s="230"/>
      <c r="U67" s="230"/>
      <c r="V67" s="230"/>
    </row>
    <row r="68" spans="2:22" x14ac:dyDescent="0.2">
      <c r="B68" s="230"/>
      <c r="C68" s="230"/>
      <c r="D68" s="230"/>
      <c r="E68" s="230"/>
      <c r="F68" s="230"/>
      <c r="G68" s="230"/>
      <c r="H68" s="230"/>
      <c r="I68" s="230"/>
      <c r="J68" s="230"/>
      <c r="K68" s="230"/>
      <c r="L68" s="230"/>
      <c r="M68" s="230"/>
      <c r="N68" s="230"/>
      <c r="O68" s="230"/>
      <c r="P68" s="230"/>
      <c r="Q68" s="230"/>
      <c r="R68" s="230"/>
      <c r="S68" s="230"/>
      <c r="T68" s="230"/>
      <c r="U68" s="230"/>
      <c r="V68" s="230"/>
    </row>
    <row r="69" spans="2:22" x14ac:dyDescent="0.2">
      <c r="B69" s="230"/>
      <c r="C69" s="230"/>
      <c r="D69" s="230"/>
      <c r="E69" s="230"/>
      <c r="F69" s="230"/>
      <c r="G69" s="230"/>
      <c r="H69" s="230"/>
      <c r="I69" s="230"/>
      <c r="J69" s="230"/>
      <c r="K69" s="230"/>
      <c r="L69" s="230"/>
      <c r="M69" s="230"/>
      <c r="N69" s="230"/>
      <c r="O69" s="230"/>
      <c r="P69" s="230"/>
      <c r="Q69" s="230"/>
      <c r="R69" s="230"/>
      <c r="S69" s="230"/>
      <c r="T69" s="230"/>
      <c r="U69" s="230"/>
      <c r="V69" s="230"/>
    </row>
    <row r="70" spans="2:22" x14ac:dyDescent="0.2">
      <c r="B70" s="230"/>
      <c r="C70" s="230"/>
      <c r="D70" s="230"/>
      <c r="E70" s="230"/>
      <c r="F70" s="230"/>
      <c r="G70" s="230"/>
      <c r="H70" s="230"/>
      <c r="I70" s="230"/>
      <c r="J70" s="230"/>
      <c r="K70" s="230"/>
      <c r="L70" s="230"/>
      <c r="M70" s="230"/>
      <c r="N70" s="230"/>
      <c r="O70" s="230"/>
      <c r="P70" s="230"/>
      <c r="Q70" s="230"/>
      <c r="R70" s="230"/>
      <c r="S70" s="230"/>
      <c r="T70" s="230"/>
      <c r="U70" s="230"/>
      <c r="V70" s="230"/>
    </row>
    <row r="71" spans="2:22" x14ac:dyDescent="0.2">
      <c r="B71" s="230"/>
      <c r="C71" s="230"/>
      <c r="D71" s="230"/>
      <c r="E71" s="230"/>
      <c r="F71" s="230"/>
      <c r="G71" s="230"/>
      <c r="H71" s="230"/>
      <c r="I71" s="230"/>
      <c r="J71" s="230"/>
      <c r="K71" s="230"/>
      <c r="L71" s="230"/>
      <c r="M71" s="230"/>
      <c r="N71" s="230"/>
      <c r="O71" s="230"/>
      <c r="P71" s="230"/>
      <c r="Q71" s="230"/>
      <c r="R71" s="230"/>
      <c r="S71" s="230"/>
      <c r="T71" s="230"/>
      <c r="U71" s="230"/>
      <c r="V71" s="230"/>
    </row>
    <row r="72" spans="2:22" x14ac:dyDescent="0.2">
      <c r="B72" s="230"/>
      <c r="C72" s="230"/>
      <c r="D72" s="230"/>
      <c r="E72" s="230"/>
      <c r="F72" s="230"/>
      <c r="G72" s="230"/>
      <c r="H72" s="230"/>
      <c r="I72" s="230"/>
      <c r="J72" s="230"/>
      <c r="K72" s="230"/>
      <c r="L72" s="230"/>
      <c r="M72" s="230"/>
      <c r="N72" s="230"/>
      <c r="O72" s="230"/>
      <c r="P72" s="230"/>
      <c r="Q72" s="230"/>
      <c r="R72" s="230"/>
      <c r="S72" s="230"/>
      <c r="T72" s="230"/>
      <c r="U72" s="230"/>
      <c r="V72" s="230"/>
    </row>
    <row r="73" spans="2:22" x14ac:dyDescent="0.2">
      <c r="B73" s="230"/>
      <c r="C73" s="230"/>
      <c r="D73" s="230"/>
      <c r="E73" s="230"/>
      <c r="F73" s="230"/>
      <c r="G73" s="230"/>
      <c r="H73" s="230"/>
      <c r="I73" s="230"/>
      <c r="J73" s="230"/>
      <c r="K73" s="230"/>
      <c r="L73" s="230"/>
      <c r="M73" s="230"/>
      <c r="N73" s="230"/>
      <c r="O73" s="230"/>
      <c r="P73" s="230"/>
      <c r="Q73" s="230"/>
      <c r="R73" s="230"/>
      <c r="S73" s="230"/>
      <c r="T73" s="230"/>
      <c r="U73" s="230"/>
      <c r="V73" s="230"/>
    </row>
    <row r="74" spans="2:22" x14ac:dyDescent="0.2">
      <c r="B74" s="230"/>
      <c r="C74" s="230"/>
      <c r="D74" s="230"/>
      <c r="E74" s="230"/>
      <c r="F74" s="230"/>
      <c r="G74" s="230"/>
      <c r="H74" s="230"/>
      <c r="I74" s="230"/>
      <c r="J74" s="230"/>
      <c r="K74" s="230"/>
      <c r="L74" s="230"/>
      <c r="M74" s="230"/>
      <c r="N74" s="230"/>
      <c r="O74" s="230"/>
      <c r="P74" s="230"/>
      <c r="Q74" s="230"/>
      <c r="R74" s="230"/>
      <c r="S74" s="230"/>
      <c r="T74" s="230"/>
      <c r="U74" s="230"/>
      <c r="V74" s="230"/>
    </row>
    <row r="75" spans="2:22" x14ac:dyDescent="0.2">
      <c r="B75" s="230"/>
      <c r="C75" s="230"/>
      <c r="D75" s="230"/>
      <c r="E75" s="230"/>
      <c r="F75" s="230"/>
      <c r="G75" s="230"/>
      <c r="H75" s="230"/>
      <c r="I75" s="230"/>
      <c r="J75" s="230"/>
      <c r="K75" s="230"/>
      <c r="L75" s="230"/>
      <c r="M75" s="230"/>
      <c r="N75" s="230"/>
      <c r="O75" s="230"/>
      <c r="P75" s="230"/>
      <c r="Q75" s="230"/>
      <c r="R75" s="230"/>
      <c r="S75" s="230"/>
      <c r="T75" s="230"/>
      <c r="U75" s="230"/>
      <c r="V75" s="230"/>
    </row>
  </sheetData>
  <phoneticPr fontId="2" type="noConversion"/>
  <hyperlinks>
    <hyperlink ref="AA2" location="Home!Print_Area" display="Return to Home page"/>
  </hyperlinks>
  <printOptions horizontalCentered="1"/>
  <pageMargins left="0.5" right="0.5" top="1.5" bottom="1.25" header="0" footer="0"/>
  <pageSetup paperSize="9" scale="49" orientation="landscape" r:id="rId1"/>
  <headerFooter alignWithMargins="0">
    <oddFooter>&amp;L&amp;7Telenet - Investor &amp; Analyst Toolkit&amp;R&amp;7Q4 2016 Results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Q73"/>
  <sheetViews>
    <sheetView showGridLines="0" zoomScale="90" zoomScaleNormal="90" workbookViewId="0">
      <selection activeCell="A70" activeCellId="2" sqref="A21:XFD21 A52:XFD52 A70:XFD70"/>
    </sheetView>
  </sheetViews>
  <sheetFormatPr defaultRowHeight="11.25" x14ac:dyDescent="0.2"/>
  <cols>
    <col min="1" max="1" width="51.6640625" customWidth="1"/>
    <col min="2" max="2" width="11.6640625" customWidth="1"/>
    <col min="3" max="3" width="3.33203125" style="27" customWidth="1"/>
    <col min="4" max="7" width="11.6640625" style="27" customWidth="1"/>
    <col min="8" max="8" width="3.33203125" style="61" customWidth="1"/>
    <col min="9" max="16" width="11.6640625" style="61" customWidth="1"/>
    <col min="17" max="17" width="23.1640625" customWidth="1"/>
  </cols>
  <sheetData>
    <row r="1" spans="1:17" ht="28.5" customHeight="1" thickBot="1" x14ac:dyDescent="0.25"/>
    <row r="2" spans="1:17" s="13" customFormat="1" ht="41.25" customHeight="1" thickTop="1" thickBot="1" x14ac:dyDescent="0.25">
      <c r="A2" s="85" t="s">
        <v>289</v>
      </c>
      <c r="B2" s="182" t="s">
        <v>299</v>
      </c>
      <c r="C2" s="182"/>
      <c r="D2" s="182" t="s">
        <v>321</v>
      </c>
      <c r="E2" s="182" t="s">
        <v>336</v>
      </c>
      <c r="F2" s="182" t="s">
        <v>351</v>
      </c>
      <c r="G2" s="182" t="s">
        <v>365</v>
      </c>
      <c r="H2" s="182"/>
      <c r="I2" s="182" t="s">
        <v>424</v>
      </c>
      <c r="J2" s="182" t="s">
        <v>470</v>
      </c>
      <c r="K2" s="182" t="s">
        <v>478</v>
      </c>
      <c r="L2" s="182" t="s">
        <v>497</v>
      </c>
      <c r="M2" s="320"/>
      <c r="N2" s="320"/>
      <c r="O2" s="320"/>
      <c r="P2" s="320"/>
      <c r="Q2" s="311" t="s">
        <v>69</v>
      </c>
    </row>
    <row r="3" spans="1:17" ht="12.75" customHeight="1" x14ac:dyDescent="0.2">
      <c r="C3"/>
      <c r="D3"/>
      <c r="E3"/>
      <c r="F3"/>
      <c r="G3"/>
      <c r="H3"/>
      <c r="I3"/>
      <c r="J3"/>
      <c r="K3"/>
      <c r="L3"/>
    </row>
    <row r="4" spans="1:17" s="3" customFormat="1" ht="12.75" customHeight="1" x14ac:dyDescent="0.2">
      <c r="A4" s="8" t="s">
        <v>28</v>
      </c>
      <c r="M4" s="321"/>
      <c r="N4" s="321"/>
      <c r="O4" s="321"/>
      <c r="P4" s="321"/>
    </row>
    <row r="5" spans="1:17" ht="4.5" customHeight="1" x14ac:dyDescent="0.2">
      <c r="C5"/>
      <c r="D5"/>
      <c r="E5"/>
      <c r="F5"/>
      <c r="G5"/>
      <c r="H5"/>
      <c r="I5"/>
      <c r="J5"/>
      <c r="K5"/>
      <c r="L5"/>
    </row>
    <row r="6" spans="1:17" ht="12.75" customHeight="1" x14ac:dyDescent="0.2">
      <c r="A6" s="20" t="s">
        <v>29</v>
      </c>
      <c r="C6"/>
      <c r="D6"/>
      <c r="E6"/>
      <c r="F6"/>
      <c r="G6"/>
      <c r="H6"/>
      <c r="I6"/>
      <c r="J6"/>
      <c r="K6"/>
      <c r="L6"/>
    </row>
    <row r="7" spans="1:17" ht="12.75" customHeight="1" x14ac:dyDescent="0.2">
      <c r="A7" t="s">
        <v>30</v>
      </c>
      <c r="B7" s="10">
        <v>1417.5</v>
      </c>
      <c r="C7" s="10"/>
      <c r="D7" s="10">
        <v>1386.8</v>
      </c>
      <c r="E7" s="10">
        <v>1374.8</v>
      </c>
      <c r="F7" s="247">
        <v>1372.9</v>
      </c>
      <c r="G7" s="247">
        <v>1411.9</v>
      </c>
      <c r="H7" s="247"/>
      <c r="I7" s="247">
        <v>1995</v>
      </c>
      <c r="J7" s="247">
        <v>1991.6</v>
      </c>
      <c r="K7" s="247">
        <v>1996.3</v>
      </c>
      <c r="L7" s="247">
        <v>2046.8</v>
      </c>
      <c r="M7" s="312"/>
      <c r="N7" s="312"/>
      <c r="O7" s="312"/>
      <c r="P7" s="312"/>
    </row>
    <row r="8" spans="1:17" ht="12.75" customHeight="1" x14ac:dyDescent="0.2">
      <c r="A8" t="s">
        <v>31</v>
      </c>
      <c r="B8" s="10">
        <v>1241.8</v>
      </c>
      <c r="C8" s="10"/>
      <c r="D8" s="10">
        <v>1241.8</v>
      </c>
      <c r="E8" s="10">
        <v>1241.8</v>
      </c>
      <c r="F8" s="247">
        <v>1241.8</v>
      </c>
      <c r="G8" s="247">
        <v>1241.8</v>
      </c>
      <c r="H8" s="247"/>
      <c r="I8" s="247">
        <v>1564.7</v>
      </c>
      <c r="J8" s="247">
        <v>1558</v>
      </c>
      <c r="K8" s="247">
        <v>1555.6</v>
      </c>
      <c r="L8" s="247">
        <v>1540.9</v>
      </c>
      <c r="M8" s="312"/>
      <c r="N8" s="312"/>
      <c r="O8" s="312"/>
      <c r="P8" s="312"/>
    </row>
    <row r="9" spans="1:17" ht="12.75" customHeight="1" x14ac:dyDescent="0.2">
      <c r="A9" t="s">
        <v>32</v>
      </c>
      <c r="B9" s="10">
        <v>248.4</v>
      </c>
      <c r="C9" s="10"/>
      <c r="D9" s="10">
        <v>267.7</v>
      </c>
      <c r="E9" s="10">
        <v>256</v>
      </c>
      <c r="F9" s="247">
        <v>248.2</v>
      </c>
      <c r="G9" s="247">
        <v>241.1</v>
      </c>
      <c r="H9" s="247"/>
      <c r="I9" s="247">
        <v>795.9</v>
      </c>
      <c r="J9" s="247">
        <v>771.2</v>
      </c>
      <c r="K9" s="247">
        <v>727.9</v>
      </c>
      <c r="L9" s="247">
        <v>709.2</v>
      </c>
      <c r="M9" s="312"/>
      <c r="N9" s="312"/>
      <c r="O9" s="312"/>
      <c r="P9" s="312"/>
    </row>
    <row r="10" spans="1:17" ht="12.75" customHeight="1" x14ac:dyDescent="0.2">
      <c r="A10" t="s">
        <v>33</v>
      </c>
      <c r="B10" s="29">
        <v>102</v>
      </c>
      <c r="C10" s="29"/>
      <c r="D10" s="10">
        <v>108.4</v>
      </c>
      <c r="E10" s="10">
        <v>97.3</v>
      </c>
      <c r="F10" s="247">
        <v>111</v>
      </c>
      <c r="G10" s="247">
        <v>108.5</v>
      </c>
      <c r="H10" s="247"/>
      <c r="I10" s="247">
        <v>123.7</v>
      </c>
      <c r="J10" s="247">
        <v>141.80000000000001</v>
      </c>
      <c r="K10" s="247">
        <v>162.80000000000001</v>
      </c>
      <c r="L10" s="247">
        <v>135.5</v>
      </c>
      <c r="M10" s="312"/>
      <c r="N10" s="312"/>
      <c r="O10" s="312"/>
      <c r="P10" s="312"/>
    </row>
    <row r="11" spans="1:17" s="27" customFormat="1" ht="12.75" customHeight="1" x14ac:dyDescent="0.2">
      <c r="A11" s="27" t="s">
        <v>35</v>
      </c>
      <c r="B11" s="10">
        <v>3.7</v>
      </c>
      <c r="C11" s="10"/>
      <c r="D11" s="10">
        <v>60.7</v>
      </c>
      <c r="E11" s="10">
        <v>65.8</v>
      </c>
      <c r="F11" s="247">
        <v>74.3</v>
      </c>
      <c r="G11" s="247">
        <v>83.2</v>
      </c>
      <c r="H11" s="247"/>
      <c r="I11" s="247">
        <v>68.700000000000728</v>
      </c>
      <c r="J11" s="247">
        <v>71.099999999999994</v>
      </c>
      <c r="K11" s="247">
        <v>70</v>
      </c>
      <c r="L11" s="247">
        <v>100.10000000000036</v>
      </c>
      <c r="M11" s="312"/>
      <c r="N11" s="312"/>
      <c r="O11" s="312"/>
      <c r="P11" s="312"/>
    </row>
    <row r="12" spans="1:17" ht="12.75" customHeight="1" x14ac:dyDescent="0.2">
      <c r="A12" s="6" t="s">
        <v>36</v>
      </c>
      <c r="B12" s="11">
        <v>3013.4</v>
      </c>
      <c r="C12" s="11"/>
      <c r="D12" s="11">
        <v>3065.4</v>
      </c>
      <c r="E12" s="11">
        <v>3035.7</v>
      </c>
      <c r="F12" s="248">
        <v>3048.2</v>
      </c>
      <c r="G12" s="248">
        <v>3086.4999999999995</v>
      </c>
      <c r="H12" s="248"/>
      <c r="I12" s="248">
        <v>4548</v>
      </c>
      <c r="J12" s="248">
        <v>4533.7000000000007</v>
      </c>
      <c r="K12" s="248">
        <v>4517.2</v>
      </c>
      <c r="L12" s="248">
        <v>4532.5</v>
      </c>
      <c r="M12" s="313"/>
      <c r="N12" s="313"/>
      <c r="O12" s="313"/>
      <c r="P12" s="313"/>
    </row>
    <row r="13" spans="1:17" ht="4.5" customHeight="1" x14ac:dyDescent="0.2">
      <c r="B13" s="10"/>
      <c r="C13" s="10"/>
      <c r="D13" s="10"/>
      <c r="E13" s="10"/>
      <c r="F13" s="247"/>
      <c r="G13" s="247"/>
      <c r="H13" s="247"/>
      <c r="I13" s="247"/>
      <c r="J13" s="247"/>
      <c r="K13" s="247" t="s">
        <v>441</v>
      </c>
      <c r="L13" s="247"/>
      <c r="M13" s="312"/>
      <c r="N13" s="312"/>
      <c r="O13" s="312"/>
      <c r="P13" s="312"/>
    </row>
    <row r="14" spans="1:17" ht="12.75" customHeight="1" x14ac:dyDescent="0.2">
      <c r="A14" s="20" t="s">
        <v>37</v>
      </c>
      <c r="B14" s="10"/>
      <c r="C14" s="10"/>
      <c r="D14" s="10"/>
      <c r="E14" s="10"/>
      <c r="F14" s="247"/>
      <c r="G14" s="247"/>
      <c r="H14" s="247"/>
      <c r="I14" s="247"/>
      <c r="J14" s="247"/>
      <c r="K14" s="247"/>
      <c r="L14" s="247"/>
      <c r="M14" s="312"/>
      <c r="N14" s="312"/>
      <c r="O14" s="312"/>
      <c r="P14" s="312"/>
    </row>
    <row r="15" spans="1:17" ht="12.75" customHeight="1" x14ac:dyDescent="0.2">
      <c r="A15" t="s">
        <v>38</v>
      </c>
      <c r="B15" s="10">
        <v>17.100000000000001</v>
      </c>
      <c r="C15" s="10"/>
      <c r="D15" s="10">
        <v>15.5</v>
      </c>
      <c r="E15" s="10">
        <v>19.2</v>
      </c>
      <c r="F15" s="247">
        <v>14.1</v>
      </c>
      <c r="G15" s="247">
        <v>19.3</v>
      </c>
      <c r="H15" s="247"/>
      <c r="I15" s="247">
        <v>27.4</v>
      </c>
      <c r="J15" s="247">
        <v>23.6</v>
      </c>
      <c r="K15" s="247">
        <v>22.4</v>
      </c>
      <c r="L15" s="247">
        <v>21.7</v>
      </c>
      <c r="M15" s="312"/>
      <c r="N15" s="312"/>
      <c r="O15" s="312"/>
      <c r="P15" s="312"/>
    </row>
    <row r="16" spans="1:17" ht="12.75" customHeight="1" x14ac:dyDescent="0.2">
      <c r="A16" t="s">
        <v>39</v>
      </c>
      <c r="B16" s="10">
        <v>111.7</v>
      </c>
      <c r="C16" s="10"/>
      <c r="D16" s="10">
        <v>105.7</v>
      </c>
      <c r="E16" s="10">
        <v>120.8</v>
      </c>
      <c r="F16" s="247">
        <v>118</v>
      </c>
      <c r="G16" s="247">
        <v>145.9</v>
      </c>
      <c r="H16" s="247"/>
      <c r="I16" s="247">
        <v>197</v>
      </c>
      <c r="J16" s="247">
        <v>205.6</v>
      </c>
      <c r="K16" s="247">
        <v>201.5</v>
      </c>
      <c r="L16" s="247">
        <v>206</v>
      </c>
      <c r="M16" s="312"/>
      <c r="N16" s="312"/>
      <c r="O16" s="312"/>
      <c r="P16" s="312"/>
    </row>
    <row r="17" spans="1:16" ht="12.75" customHeight="1" x14ac:dyDescent="0.2">
      <c r="A17" t="s">
        <v>40</v>
      </c>
      <c r="B17" s="46">
        <v>77.8</v>
      </c>
      <c r="C17" s="46"/>
      <c r="D17" s="10">
        <v>86.1</v>
      </c>
      <c r="E17" s="10">
        <v>72.3</v>
      </c>
      <c r="F17" s="247">
        <v>71.2</v>
      </c>
      <c r="G17" s="247">
        <v>69.5</v>
      </c>
      <c r="H17" s="247"/>
      <c r="I17" s="247">
        <v>162.6</v>
      </c>
      <c r="J17" s="247">
        <v>141.69999999999999</v>
      </c>
      <c r="K17" s="247">
        <v>160</v>
      </c>
      <c r="L17" s="247">
        <v>148</v>
      </c>
      <c r="M17" s="312"/>
      <c r="N17" s="312"/>
      <c r="O17" s="312"/>
      <c r="P17" s="312"/>
    </row>
    <row r="18" spans="1:16" ht="12.75" customHeight="1" x14ac:dyDescent="0.2">
      <c r="A18" t="s">
        <v>41</v>
      </c>
      <c r="B18" s="10">
        <v>189.1</v>
      </c>
      <c r="C18" s="10"/>
      <c r="D18" s="10">
        <v>129</v>
      </c>
      <c r="E18" s="10">
        <v>231.9</v>
      </c>
      <c r="F18" s="247">
        <v>296.2</v>
      </c>
      <c r="G18" s="247">
        <v>277.3</v>
      </c>
      <c r="H18" s="247"/>
      <c r="I18" s="247">
        <v>210</v>
      </c>
      <c r="J18" s="247">
        <v>16.2</v>
      </c>
      <c r="K18" s="247">
        <v>22.9</v>
      </c>
      <c r="L18" s="247">
        <v>99.2</v>
      </c>
      <c r="M18" s="312"/>
      <c r="N18" s="312"/>
      <c r="O18" s="312"/>
      <c r="P18" s="312"/>
    </row>
    <row r="19" spans="1:16" s="6" customFormat="1" ht="12.75" customHeight="1" x14ac:dyDescent="0.2">
      <c r="A19" s="6" t="s">
        <v>42</v>
      </c>
      <c r="B19" s="11">
        <v>395.7</v>
      </c>
      <c r="C19" s="11"/>
      <c r="D19" s="11">
        <v>336.3</v>
      </c>
      <c r="E19" s="11">
        <v>444.2</v>
      </c>
      <c r="F19" s="248">
        <v>499.5</v>
      </c>
      <c r="G19" s="248">
        <v>512</v>
      </c>
      <c r="H19" s="248"/>
      <c r="I19" s="248">
        <v>597</v>
      </c>
      <c r="J19" s="248">
        <v>387.09999999999997</v>
      </c>
      <c r="K19" s="248">
        <v>406.79999999999995</v>
      </c>
      <c r="L19" s="248">
        <v>474.9</v>
      </c>
      <c r="M19" s="313"/>
      <c r="N19" s="313"/>
      <c r="O19" s="313"/>
      <c r="P19" s="313"/>
    </row>
    <row r="20" spans="1:16" ht="4.5" customHeight="1" x14ac:dyDescent="0.2">
      <c r="B20" s="23"/>
      <c r="C20" s="23"/>
      <c r="D20" s="23"/>
      <c r="E20" s="23"/>
      <c r="F20" s="249"/>
      <c r="G20" s="249"/>
      <c r="H20" s="249"/>
      <c r="I20" s="249"/>
      <c r="J20" s="249"/>
      <c r="K20" s="249"/>
      <c r="L20" s="249"/>
      <c r="M20" s="322"/>
      <c r="N20" s="322"/>
      <c r="O20" s="322"/>
      <c r="P20" s="322"/>
    </row>
    <row r="21" spans="1:16" s="421" customFormat="1" ht="17.25" customHeight="1" x14ac:dyDescent="0.2">
      <c r="A21" s="417" t="s">
        <v>43</v>
      </c>
      <c r="B21" s="418">
        <v>3409.1</v>
      </c>
      <c r="C21" s="418"/>
      <c r="D21" s="418">
        <v>3401.7</v>
      </c>
      <c r="E21" s="418">
        <v>3479.9</v>
      </c>
      <c r="F21" s="419">
        <v>3547.7</v>
      </c>
      <c r="G21" s="419">
        <v>3598.5</v>
      </c>
      <c r="H21" s="419"/>
      <c r="I21" s="419">
        <v>5145</v>
      </c>
      <c r="J21" s="419">
        <v>4920.8000000000011</v>
      </c>
      <c r="K21" s="419">
        <v>4924</v>
      </c>
      <c r="L21" s="419"/>
      <c r="M21" s="420"/>
      <c r="N21" s="420"/>
      <c r="O21" s="420"/>
      <c r="P21" s="420"/>
    </row>
    <row r="22" spans="1:16" ht="12.75" customHeight="1" x14ac:dyDescent="0.2">
      <c r="B22" s="23"/>
      <c r="C22" s="23"/>
      <c r="D22" s="23"/>
      <c r="E22" s="23"/>
      <c r="F22" s="249"/>
      <c r="G22" s="249"/>
      <c r="H22" s="249"/>
      <c r="I22" s="249"/>
      <c r="J22" s="249"/>
      <c r="K22" s="249"/>
      <c r="L22" s="249"/>
      <c r="M22" s="322"/>
      <c r="N22" s="322"/>
      <c r="O22" s="322"/>
      <c r="P22" s="322"/>
    </row>
    <row r="23" spans="1:16" ht="12.75" customHeight="1" x14ac:dyDescent="0.2">
      <c r="A23" s="9" t="s">
        <v>44</v>
      </c>
      <c r="B23" s="23"/>
      <c r="C23" s="23"/>
      <c r="D23" s="23"/>
      <c r="E23" s="23"/>
      <c r="F23" s="249"/>
      <c r="G23" s="249"/>
      <c r="H23" s="249"/>
      <c r="I23" s="249"/>
      <c r="J23" s="249"/>
      <c r="K23" s="249"/>
      <c r="L23" s="249"/>
      <c r="M23" s="322"/>
      <c r="N23" s="322"/>
      <c r="O23" s="322"/>
      <c r="P23" s="322"/>
    </row>
    <row r="24" spans="1:16" ht="4.5" customHeight="1" x14ac:dyDescent="0.2">
      <c r="A24" s="20"/>
      <c r="B24" s="23"/>
      <c r="C24" s="23"/>
      <c r="D24" s="23"/>
      <c r="E24" s="23"/>
      <c r="F24" s="249"/>
      <c r="G24" s="249"/>
      <c r="H24" s="249"/>
      <c r="I24" s="249"/>
      <c r="J24" s="249"/>
      <c r="K24" s="249"/>
      <c r="L24" s="249"/>
      <c r="M24" s="322"/>
      <c r="N24" s="322"/>
      <c r="O24" s="322"/>
      <c r="P24" s="322"/>
    </row>
    <row r="25" spans="1:16" ht="12.75" customHeight="1" x14ac:dyDescent="0.2">
      <c r="A25" s="20" t="s">
        <v>45</v>
      </c>
      <c r="B25" s="23"/>
      <c r="C25" s="23"/>
      <c r="D25" s="23"/>
      <c r="E25" s="23"/>
      <c r="F25" s="249"/>
      <c r="G25" s="249"/>
      <c r="H25" s="249"/>
      <c r="I25" s="249"/>
      <c r="J25" s="249"/>
      <c r="K25" s="249"/>
      <c r="L25" s="249"/>
      <c r="M25" s="322"/>
      <c r="N25" s="322"/>
      <c r="O25" s="322"/>
      <c r="P25" s="322"/>
    </row>
    <row r="26" spans="1:16" ht="12.75" customHeight="1" x14ac:dyDescent="0.2">
      <c r="A26" t="s">
        <v>46</v>
      </c>
      <c r="B26" s="10">
        <v>12.7</v>
      </c>
      <c r="C26" s="10"/>
      <c r="D26" s="10">
        <v>12.7</v>
      </c>
      <c r="E26" s="10">
        <v>12.7</v>
      </c>
      <c r="F26" s="247">
        <v>13</v>
      </c>
      <c r="G26" s="247">
        <v>12.8</v>
      </c>
      <c r="H26" s="247"/>
      <c r="I26" s="247">
        <v>12.8</v>
      </c>
      <c r="J26" s="247">
        <v>12.8</v>
      </c>
      <c r="K26" s="247">
        <v>12.8</v>
      </c>
      <c r="L26" s="247">
        <v>12.8</v>
      </c>
      <c r="M26" s="312"/>
      <c r="N26" s="312"/>
      <c r="O26" s="312"/>
      <c r="P26" s="312"/>
    </row>
    <row r="27" spans="1:16" ht="12.75" customHeight="1" x14ac:dyDescent="0.2">
      <c r="A27" t="s">
        <v>47</v>
      </c>
      <c r="B27" s="10">
        <v>1019.1</v>
      </c>
      <c r="C27" s="10"/>
      <c r="D27" s="10">
        <v>1002</v>
      </c>
      <c r="E27" s="10">
        <v>1004.7</v>
      </c>
      <c r="F27" s="247">
        <v>996.9</v>
      </c>
      <c r="G27" s="247">
        <v>1001.3</v>
      </c>
      <c r="H27" s="247"/>
      <c r="I27" s="247">
        <v>985.7</v>
      </c>
      <c r="J27" s="247">
        <v>965.4</v>
      </c>
      <c r="K27" s="247">
        <v>961.3</v>
      </c>
      <c r="L27" s="247">
        <v>959.1</v>
      </c>
      <c r="M27" s="312"/>
      <c r="N27" s="312"/>
      <c r="O27" s="312"/>
      <c r="P27" s="312"/>
    </row>
    <row r="28" spans="1:16" ht="12.75" customHeight="1" x14ac:dyDescent="0.2">
      <c r="A28" t="s">
        <v>48</v>
      </c>
      <c r="B28" s="10">
        <v>-2404.8000000000002</v>
      </c>
      <c r="C28" s="10"/>
      <c r="D28" s="10">
        <v>-2370.6999999999998</v>
      </c>
      <c r="E28" s="10">
        <v>-2286.1999999999998</v>
      </c>
      <c r="F28" s="247">
        <v>-2275.5</v>
      </c>
      <c r="G28" s="247">
        <v>-2234.1999999999998</v>
      </c>
      <c r="H28" s="247"/>
      <c r="I28" s="247">
        <v>-2242.6999999999998</v>
      </c>
      <c r="J28" s="247">
        <v>-2253.7000000000003</v>
      </c>
      <c r="K28" s="247">
        <v>-2192.4</v>
      </c>
      <c r="L28" s="247">
        <v>-2197.9</v>
      </c>
      <c r="M28" s="312"/>
      <c r="N28" s="312"/>
      <c r="O28" s="312"/>
      <c r="P28" s="312"/>
    </row>
    <row r="29" spans="1:16" s="6" customFormat="1" ht="12.75" customHeight="1" x14ac:dyDescent="0.2">
      <c r="A29" s="6" t="s">
        <v>153</v>
      </c>
      <c r="B29" s="11">
        <v>-1373</v>
      </c>
      <c r="C29" s="11"/>
      <c r="D29" s="11">
        <v>-1356</v>
      </c>
      <c r="E29" s="11">
        <v>-1268.8</v>
      </c>
      <c r="F29" s="248">
        <v>-1265.5999999999999</v>
      </c>
      <c r="G29" s="248">
        <v>-1220.0999999999999</v>
      </c>
      <c r="H29" s="248"/>
      <c r="I29" s="248">
        <v>-1244.2</v>
      </c>
      <c r="J29" s="248">
        <v>-1275.5000000000005</v>
      </c>
      <c r="K29" s="248">
        <v>-1218.3000000000002</v>
      </c>
      <c r="L29" s="248">
        <v>-1226</v>
      </c>
      <c r="M29" s="313"/>
      <c r="N29" s="313"/>
      <c r="O29" s="313"/>
      <c r="P29" s="313"/>
    </row>
    <row r="30" spans="1:16" s="6" customFormat="1" ht="12.75" customHeight="1" x14ac:dyDescent="0.2">
      <c r="A30" t="s">
        <v>154</v>
      </c>
      <c r="B30" s="29">
        <v>10.7</v>
      </c>
      <c r="C30" s="29"/>
      <c r="D30" s="29">
        <v>10.7</v>
      </c>
      <c r="E30" s="29">
        <v>10.7</v>
      </c>
      <c r="F30" s="250">
        <v>10.7</v>
      </c>
      <c r="G30" s="250">
        <v>16.7</v>
      </c>
      <c r="H30" s="250"/>
      <c r="I30" s="250">
        <v>16.5</v>
      </c>
      <c r="J30" s="250">
        <v>16.5</v>
      </c>
      <c r="K30" s="250">
        <v>16.5</v>
      </c>
      <c r="L30" s="250">
        <v>18.399999999999999</v>
      </c>
      <c r="M30" s="314"/>
      <c r="N30" s="314"/>
      <c r="O30" s="314"/>
      <c r="P30" s="314"/>
    </row>
    <row r="31" spans="1:16" s="6" customFormat="1" ht="12.75" customHeight="1" x14ac:dyDescent="0.2">
      <c r="A31" s="6" t="s">
        <v>155</v>
      </c>
      <c r="B31" s="11">
        <v>-1362.3</v>
      </c>
      <c r="C31" s="11"/>
      <c r="D31" s="11">
        <v>-1345.3</v>
      </c>
      <c r="E31" s="11">
        <v>-1258.0999999999999</v>
      </c>
      <c r="F31" s="248">
        <v>-1254.9000000000001</v>
      </c>
      <c r="G31" s="248">
        <v>-1203.4000000000001</v>
      </c>
      <c r="H31" s="248"/>
      <c r="I31" s="248">
        <v>-1227.7</v>
      </c>
      <c r="J31" s="248">
        <v>-1259.0000000000005</v>
      </c>
      <c r="K31" s="248">
        <v>-1201.8000000000002</v>
      </c>
      <c r="L31" s="248">
        <v>-1207.5999999999999</v>
      </c>
      <c r="M31" s="313"/>
      <c r="N31" s="313"/>
      <c r="O31" s="313"/>
      <c r="P31" s="313"/>
    </row>
    <row r="32" spans="1:16" ht="4.5" customHeight="1" x14ac:dyDescent="0.2">
      <c r="B32" s="10"/>
      <c r="C32" s="10"/>
      <c r="D32" s="10"/>
      <c r="E32" s="10"/>
      <c r="F32" s="247"/>
      <c r="G32" s="247"/>
      <c r="H32" s="247"/>
      <c r="I32" s="247"/>
      <c r="J32" s="247"/>
      <c r="K32" s="247"/>
      <c r="L32" s="247"/>
      <c r="M32" s="312"/>
      <c r="N32" s="312"/>
      <c r="O32" s="312"/>
      <c r="P32" s="312"/>
    </row>
    <row r="33" spans="1:16" ht="12.75" customHeight="1" x14ac:dyDescent="0.2">
      <c r="A33" s="20" t="s">
        <v>49</v>
      </c>
      <c r="B33" s="10"/>
      <c r="C33" s="10"/>
      <c r="D33" s="10"/>
      <c r="E33" s="10"/>
      <c r="F33" s="247"/>
      <c r="G33" s="247"/>
      <c r="H33" s="247"/>
      <c r="I33" s="247"/>
      <c r="J33" s="247"/>
      <c r="K33" s="247"/>
      <c r="L33" s="247"/>
      <c r="M33" s="312"/>
      <c r="N33" s="312"/>
      <c r="O33" s="312"/>
      <c r="P33" s="312"/>
    </row>
    <row r="34" spans="1:16" ht="12.75" customHeight="1" x14ac:dyDescent="0.2">
      <c r="A34" t="s">
        <v>50</v>
      </c>
      <c r="B34" s="10">
        <v>3654.7</v>
      </c>
      <c r="C34" s="10"/>
      <c r="D34" s="10">
        <v>3658.6</v>
      </c>
      <c r="E34" s="10">
        <v>3657.3</v>
      </c>
      <c r="F34" s="247">
        <v>3697.6</v>
      </c>
      <c r="G34" s="247">
        <v>3683.3</v>
      </c>
      <c r="H34" s="247"/>
      <c r="I34" s="247">
        <v>4477.6000000000004</v>
      </c>
      <c r="J34" s="247">
        <v>4543.1000000000004</v>
      </c>
      <c r="K34" s="247">
        <v>4534.6000000000004</v>
      </c>
      <c r="L34" s="247">
        <v>4655.2</v>
      </c>
      <c r="M34" s="312"/>
      <c r="N34" s="312"/>
      <c r="O34" s="312"/>
      <c r="P34" s="312"/>
    </row>
    <row r="35" spans="1:16" ht="12.75" customHeight="1" x14ac:dyDescent="0.2">
      <c r="A35" t="s">
        <v>51</v>
      </c>
      <c r="B35" s="10">
        <v>114.2</v>
      </c>
      <c r="C35" s="10"/>
      <c r="D35" s="10">
        <v>128.9</v>
      </c>
      <c r="E35" s="65">
        <v>83</v>
      </c>
      <c r="F35" s="251">
        <v>97.6</v>
      </c>
      <c r="G35" s="251">
        <v>57.8</v>
      </c>
      <c r="H35" s="251"/>
      <c r="I35" s="251">
        <v>101.2</v>
      </c>
      <c r="J35" s="251">
        <v>124.4</v>
      </c>
      <c r="K35" s="251">
        <v>154.4</v>
      </c>
      <c r="L35" s="251">
        <v>94.7</v>
      </c>
      <c r="M35" s="315"/>
      <c r="N35" s="315"/>
      <c r="O35" s="315"/>
      <c r="P35" s="315"/>
    </row>
    <row r="36" spans="1:16" ht="12.75" customHeight="1" x14ac:dyDescent="0.2">
      <c r="A36" t="s">
        <v>52</v>
      </c>
      <c r="B36" s="10">
        <v>1.7</v>
      </c>
      <c r="C36" s="10"/>
      <c r="D36" s="10">
        <v>1.4</v>
      </c>
      <c r="E36" s="10">
        <v>1.1000000000000001</v>
      </c>
      <c r="F36" s="247">
        <v>0.9</v>
      </c>
      <c r="G36" s="247">
        <v>0.6</v>
      </c>
      <c r="H36" s="247"/>
      <c r="I36" s="247">
        <v>0.8</v>
      </c>
      <c r="J36" s="247">
        <v>1.3</v>
      </c>
      <c r="K36" s="247">
        <v>1</v>
      </c>
      <c r="L36" s="247">
        <v>0.7</v>
      </c>
      <c r="M36" s="312"/>
      <c r="N36" s="312"/>
      <c r="O36" s="312"/>
      <c r="P36" s="312"/>
    </row>
    <row r="37" spans="1:16" ht="12.75" customHeight="1" x14ac:dyDescent="0.2">
      <c r="A37" t="s">
        <v>53</v>
      </c>
      <c r="B37" s="10">
        <v>133.4</v>
      </c>
      <c r="C37" s="10"/>
      <c r="D37" s="10">
        <v>140</v>
      </c>
      <c r="E37" s="10">
        <v>135.5</v>
      </c>
      <c r="F37" s="247">
        <v>136</v>
      </c>
      <c r="G37" s="247">
        <v>124.5</v>
      </c>
      <c r="H37" s="247"/>
      <c r="I37" s="247">
        <v>187.8</v>
      </c>
      <c r="J37" s="247">
        <v>185.8</v>
      </c>
      <c r="K37" s="247">
        <v>160.19999999999999</v>
      </c>
      <c r="L37" s="247">
        <v>166</v>
      </c>
      <c r="M37" s="312"/>
      <c r="N37" s="312"/>
      <c r="O37" s="312"/>
      <c r="P37" s="312"/>
    </row>
    <row r="38" spans="1:16" ht="12.75" customHeight="1" x14ac:dyDescent="0.2">
      <c r="A38" t="s">
        <v>54</v>
      </c>
      <c r="B38" s="10">
        <v>82.6</v>
      </c>
      <c r="C38" s="10"/>
      <c r="D38" s="10">
        <v>76.2</v>
      </c>
      <c r="E38" s="10">
        <v>73.5</v>
      </c>
      <c r="F38" s="247">
        <v>74.400000000000006</v>
      </c>
      <c r="G38" s="247">
        <v>59.1</v>
      </c>
      <c r="H38" s="247"/>
      <c r="I38" s="247">
        <v>107.3</v>
      </c>
      <c r="J38" s="247">
        <v>110.3</v>
      </c>
      <c r="K38" s="247">
        <v>100.4</v>
      </c>
      <c r="L38" s="247">
        <v>94.6</v>
      </c>
      <c r="M38" s="312"/>
      <c r="N38" s="312"/>
      <c r="O38" s="312"/>
      <c r="P38" s="312"/>
    </row>
    <row r="39" spans="1:16" s="6" customFormat="1" ht="12.75" customHeight="1" x14ac:dyDescent="0.2">
      <c r="A39" s="6" t="s">
        <v>60</v>
      </c>
      <c r="B39" s="11">
        <v>3986.6</v>
      </c>
      <c r="C39" s="11"/>
      <c r="D39" s="11">
        <v>4005.1</v>
      </c>
      <c r="E39" s="11">
        <v>3950.4</v>
      </c>
      <c r="F39" s="248">
        <v>4006.5</v>
      </c>
      <c r="G39" s="248">
        <v>3925.3</v>
      </c>
      <c r="H39" s="248"/>
      <c r="I39" s="248">
        <v>4874.7</v>
      </c>
      <c r="J39" s="248">
        <v>4964.8999999999996</v>
      </c>
      <c r="K39" s="248">
        <v>4950.6000000000004</v>
      </c>
      <c r="L39" s="248">
        <v>5011.2</v>
      </c>
      <c r="M39" s="313"/>
      <c r="N39" s="313"/>
      <c r="O39" s="313"/>
      <c r="P39" s="313"/>
    </row>
    <row r="40" spans="1:16" ht="4.5" customHeight="1" x14ac:dyDescent="0.2">
      <c r="B40" s="10"/>
      <c r="C40" s="10"/>
      <c r="D40" s="10"/>
      <c r="E40" s="10"/>
      <c r="F40" s="247"/>
      <c r="G40" s="247"/>
      <c r="H40" s="247"/>
      <c r="I40" s="247"/>
      <c r="J40" s="247"/>
      <c r="K40" s="247"/>
      <c r="L40" s="247"/>
      <c r="M40" s="312"/>
      <c r="N40" s="312"/>
      <c r="O40" s="312"/>
      <c r="P40" s="312"/>
    </row>
    <row r="41" spans="1:16" ht="12.75" customHeight="1" x14ac:dyDescent="0.2">
      <c r="A41" s="20" t="s">
        <v>55</v>
      </c>
      <c r="B41" s="10"/>
      <c r="C41" s="10"/>
      <c r="D41" s="10"/>
      <c r="E41" s="10"/>
      <c r="F41" s="247"/>
      <c r="G41" s="247"/>
      <c r="H41" s="247"/>
      <c r="I41" s="247"/>
      <c r="J41" s="247"/>
      <c r="K41" s="247"/>
      <c r="L41" s="247"/>
      <c r="M41" s="312"/>
      <c r="N41" s="312"/>
      <c r="O41" s="312"/>
      <c r="P41" s="312"/>
    </row>
    <row r="42" spans="1:16" ht="12.75" customHeight="1" x14ac:dyDescent="0.2">
      <c r="A42" t="s">
        <v>50</v>
      </c>
      <c r="B42" s="10">
        <v>78.8</v>
      </c>
      <c r="C42" s="10"/>
      <c r="D42" s="10">
        <v>79.8</v>
      </c>
      <c r="E42" s="10">
        <v>91.4</v>
      </c>
      <c r="F42" s="247">
        <v>80.599999999999994</v>
      </c>
      <c r="G42" s="247">
        <v>110.6</v>
      </c>
      <c r="H42" s="247"/>
      <c r="I42" s="247">
        <v>495.9</v>
      </c>
      <c r="J42" s="247">
        <v>217</v>
      </c>
      <c r="K42" s="247">
        <v>122</v>
      </c>
      <c r="L42" s="247">
        <v>126.6</v>
      </c>
      <c r="M42" s="312"/>
      <c r="N42" s="312"/>
      <c r="O42" s="312"/>
      <c r="P42" s="312"/>
    </row>
    <row r="43" spans="1:16" ht="12.75" customHeight="1" x14ac:dyDescent="0.2">
      <c r="A43" t="s">
        <v>56</v>
      </c>
      <c r="B43" s="10">
        <v>114.4</v>
      </c>
      <c r="C43" s="10"/>
      <c r="D43" s="10">
        <v>128.6</v>
      </c>
      <c r="E43" s="10">
        <v>109.5</v>
      </c>
      <c r="F43" s="247">
        <v>128.1</v>
      </c>
      <c r="G43" s="247">
        <v>133.5</v>
      </c>
      <c r="H43" s="247"/>
      <c r="I43" s="247">
        <v>197.4</v>
      </c>
      <c r="J43" s="247">
        <v>182.7</v>
      </c>
      <c r="K43" s="247">
        <v>151.80000000000001</v>
      </c>
      <c r="L43" s="247">
        <v>182.3</v>
      </c>
      <c r="M43" s="312"/>
      <c r="N43" s="312"/>
      <c r="O43" s="312"/>
      <c r="P43" s="312"/>
    </row>
    <row r="44" spans="1:16" ht="12.75" customHeight="1" x14ac:dyDescent="0.2">
      <c r="A44" t="s">
        <v>57</v>
      </c>
      <c r="B44" s="10">
        <v>325.2</v>
      </c>
      <c r="C44" s="10"/>
      <c r="D44" s="10">
        <v>319.39999999999998</v>
      </c>
      <c r="E44" s="10">
        <v>332.9</v>
      </c>
      <c r="F44" s="247">
        <v>311.2</v>
      </c>
      <c r="G44" s="247">
        <v>350.2</v>
      </c>
      <c r="H44" s="247"/>
      <c r="I44" s="247">
        <v>534</v>
      </c>
      <c r="J44" s="247">
        <v>507</v>
      </c>
      <c r="K44" s="247">
        <v>552.79999999999995</v>
      </c>
      <c r="L44" s="247">
        <v>559.20000000000005</v>
      </c>
      <c r="M44" s="312"/>
      <c r="N44" s="312"/>
      <c r="O44" s="312"/>
      <c r="P44" s="312"/>
    </row>
    <row r="45" spans="1:16" ht="12.75" customHeight="1" x14ac:dyDescent="0.2">
      <c r="A45" t="s">
        <v>52</v>
      </c>
      <c r="B45" s="10">
        <v>73</v>
      </c>
      <c r="C45" s="10"/>
      <c r="D45" s="10">
        <v>74.900000000000006</v>
      </c>
      <c r="E45" s="10">
        <v>75.900000000000006</v>
      </c>
      <c r="F45" s="247">
        <v>72</v>
      </c>
      <c r="G45" s="247">
        <v>73.599999999999994</v>
      </c>
      <c r="H45" s="247"/>
      <c r="I45" s="247">
        <v>104.2</v>
      </c>
      <c r="J45" s="247">
        <v>104.3</v>
      </c>
      <c r="K45" s="247">
        <v>100.3</v>
      </c>
      <c r="L45" s="247">
        <v>101.7</v>
      </c>
      <c r="M45" s="312"/>
      <c r="N45" s="312"/>
      <c r="O45" s="312"/>
      <c r="P45" s="312"/>
    </row>
    <row r="46" spans="1:16" ht="12.75" customHeight="1" x14ac:dyDescent="0.2">
      <c r="A46" t="s">
        <v>34</v>
      </c>
      <c r="B46" s="10">
        <v>28.4</v>
      </c>
      <c r="C46" s="10"/>
      <c r="D46" s="10">
        <v>26.9</v>
      </c>
      <c r="E46" s="10">
        <v>24.3</v>
      </c>
      <c r="F46" s="247">
        <v>25.4</v>
      </c>
      <c r="G46" s="247">
        <v>6.2</v>
      </c>
      <c r="H46" s="247"/>
      <c r="I46" s="247">
        <v>12.9</v>
      </c>
      <c r="J46" s="247">
        <v>10.9</v>
      </c>
      <c r="K46" s="247">
        <v>11.1</v>
      </c>
      <c r="L46" s="247">
        <v>16</v>
      </c>
      <c r="M46" s="312"/>
      <c r="N46" s="312"/>
      <c r="O46" s="312"/>
      <c r="P46" s="312"/>
    </row>
    <row r="47" spans="1:16" ht="12.75" customHeight="1" x14ac:dyDescent="0.2">
      <c r="A47" s="30" t="s">
        <v>91</v>
      </c>
      <c r="B47" s="10">
        <v>165</v>
      </c>
      <c r="C47" s="10"/>
      <c r="D47" s="10">
        <v>112.3</v>
      </c>
      <c r="E47" s="10">
        <v>153.6</v>
      </c>
      <c r="F47" s="247">
        <v>178.8</v>
      </c>
      <c r="G47" s="247">
        <v>202.5</v>
      </c>
      <c r="H47" s="247"/>
      <c r="I47" s="247">
        <v>153.6</v>
      </c>
      <c r="J47" s="247">
        <v>193</v>
      </c>
      <c r="K47" s="247">
        <v>237.2</v>
      </c>
      <c r="L47" s="247">
        <v>218</v>
      </c>
      <c r="M47" s="312"/>
      <c r="N47" s="312"/>
      <c r="O47" s="312"/>
      <c r="P47" s="312"/>
    </row>
    <row r="48" spans="1:16" s="6" customFormat="1" ht="12.75" customHeight="1" x14ac:dyDescent="0.2">
      <c r="A48" s="6" t="s">
        <v>58</v>
      </c>
      <c r="B48" s="11">
        <v>784.8</v>
      </c>
      <c r="C48" s="11"/>
      <c r="D48" s="11">
        <v>741.9</v>
      </c>
      <c r="E48" s="11">
        <v>787.6</v>
      </c>
      <c r="F48" s="248">
        <v>796.1</v>
      </c>
      <c r="G48" s="248">
        <v>876.6</v>
      </c>
      <c r="H48" s="248"/>
      <c r="I48" s="248">
        <v>1498</v>
      </c>
      <c r="J48" s="248">
        <v>1214.9000000000001</v>
      </c>
      <c r="K48" s="248">
        <v>1175.2</v>
      </c>
      <c r="L48" s="248">
        <v>1203.8</v>
      </c>
      <c r="M48" s="313"/>
      <c r="N48" s="313"/>
      <c r="O48" s="313"/>
      <c r="P48" s="313"/>
    </row>
    <row r="49" spans="1:16" ht="4.5" customHeight="1" x14ac:dyDescent="0.2">
      <c r="B49" s="23"/>
      <c r="C49" s="23"/>
      <c r="D49" s="23"/>
      <c r="E49" s="23"/>
      <c r="F49" s="249"/>
      <c r="G49" s="249"/>
      <c r="H49" s="249"/>
      <c r="I49" s="249"/>
      <c r="J49" s="249"/>
      <c r="K49" s="249"/>
      <c r="L49" s="249"/>
      <c r="M49" s="322"/>
      <c r="N49" s="322"/>
      <c r="O49" s="322"/>
      <c r="P49" s="322"/>
    </row>
    <row r="50" spans="1:16" ht="12.75" customHeight="1" x14ac:dyDescent="0.2">
      <c r="A50" s="32" t="s">
        <v>90</v>
      </c>
      <c r="B50" s="34">
        <v>4771.3999999999996</v>
      </c>
      <c r="C50" s="34"/>
      <c r="D50" s="34">
        <v>4747</v>
      </c>
      <c r="E50" s="34">
        <v>4738</v>
      </c>
      <c r="F50" s="252">
        <v>4802.6000000000004</v>
      </c>
      <c r="G50" s="252">
        <v>4801.8999999999996</v>
      </c>
      <c r="H50" s="252"/>
      <c r="I50" s="252">
        <v>6372.7</v>
      </c>
      <c r="J50" s="252">
        <v>6179.8</v>
      </c>
      <c r="K50" s="252">
        <v>6125.8</v>
      </c>
      <c r="L50" s="252">
        <v>6215</v>
      </c>
      <c r="M50" s="323"/>
      <c r="N50" s="323"/>
      <c r="O50" s="323"/>
      <c r="P50" s="323"/>
    </row>
    <row r="51" spans="1:16" ht="4.5" customHeight="1" x14ac:dyDescent="0.2">
      <c r="B51" s="23"/>
      <c r="C51" s="23"/>
      <c r="D51" s="23"/>
      <c r="E51" s="23"/>
      <c r="F51" s="249"/>
      <c r="G51" s="249"/>
      <c r="H51" s="249"/>
      <c r="I51" s="249"/>
      <c r="J51" s="249"/>
      <c r="K51" s="249"/>
      <c r="L51" s="249"/>
      <c r="M51" s="322"/>
      <c r="N51" s="322"/>
      <c r="O51" s="322"/>
      <c r="P51" s="322"/>
    </row>
    <row r="52" spans="1:16" s="421" customFormat="1" ht="17.25" customHeight="1" x14ac:dyDescent="0.2">
      <c r="A52" s="417" t="s">
        <v>59</v>
      </c>
      <c r="B52" s="418">
        <v>3409.1</v>
      </c>
      <c r="C52" s="418"/>
      <c r="D52" s="418">
        <v>3401.7</v>
      </c>
      <c r="E52" s="418">
        <v>3479.9</v>
      </c>
      <c r="F52" s="419">
        <v>3547.7</v>
      </c>
      <c r="G52" s="419">
        <v>3598.5</v>
      </c>
      <c r="H52" s="419"/>
      <c r="I52" s="419">
        <v>5145</v>
      </c>
      <c r="J52" s="419">
        <v>4920.8</v>
      </c>
      <c r="K52" s="419">
        <v>4924</v>
      </c>
      <c r="L52" s="419">
        <v>5007.3999999999996</v>
      </c>
      <c r="M52" s="420"/>
      <c r="N52" s="420"/>
      <c r="O52" s="420"/>
      <c r="P52" s="420"/>
    </row>
    <row r="53" spans="1:16" s="27" customFormat="1" ht="12.75" customHeight="1" x14ac:dyDescent="0.2">
      <c r="A53" s="111"/>
      <c r="B53" s="112"/>
      <c r="C53" s="112"/>
      <c r="D53" s="112"/>
      <c r="E53" s="112"/>
      <c r="F53" s="112"/>
      <c r="G53" s="112"/>
      <c r="H53" s="112"/>
      <c r="I53" s="112"/>
      <c r="J53" s="112"/>
      <c r="K53" s="112"/>
      <c r="L53" s="112"/>
      <c r="M53" s="112"/>
      <c r="N53" s="112"/>
      <c r="O53" s="112"/>
      <c r="P53" s="112"/>
    </row>
    <row r="54" spans="1:16" ht="12.75" customHeight="1" x14ac:dyDescent="0.2">
      <c r="C54"/>
      <c r="D54"/>
      <c r="E54"/>
      <c r="F54"/>
      <c r="G54"/>
      <c r="H54"/>
      <c r="I54"/>
      <c r="J54"/>
      <c r="K54"/>
      <c r="L54"/>
    </row>
    <row r="55" spans="1:16" ht="12.75" customHeight="1" x14ac:dyDescent="0.2">
      <c r="A55" s="9" t="s">
        <v>205</v>
      </c>
      <c r="C55"/>
      <c r="D55"/>
      <c r="E55"/>
      <c r="F55"/>
      <c r="G55"/>
      <c r="H55"/>
      <c r="I55"/>
      <c r="J55"/>
      <c r="K55"/>
      <c r="L55"/>
    </row>
    <row r="56" spans="1:16" ht="7.5" customHeight="1" x14ac:dyDescent="0.2">
      <c r="A56" s="9"/>
      <c r="C56"/>
      <c r="D56"/>
      <c r="E56"/>
      <c r="F56"/>
      <c r="G56"/>
      <c r="H56"/>
      <c r="I56"/>
      <c r="J56"/>
      <c r="K56"/>
      <c r="L56"/>
    </row>
    <row r="57" spans="1:16" ht="24.75" customHeight="1" thickBot="1" x14ac:dyDescent="0.25">
      <c r="A57" s="85" t="s">
        <v>289</v>
      </c>
      <c r="B57" s="84" t="s">
        <v>298</v>
      </c>
      <c r="C57" s="84"/>
      <c r="D57" s="84" t="s">
        <v>321</v>
      </c>
      <c r="E57" s="84" t="s">
        <v>335</v>
      </c>
      <c r="F57" s="84" t="s">
        <v>350</v>
      </c>
      <c r="G57" s="84" t="s">
        <v>364</v>
      </c>
      <c r="H57" s="84"/>
      <c r="I57" s="84" t="s">
        <v>424</v>
      </c>
      <c r="J57" s="84" t="s">
        <v>469</v>
      </c>
      <c r="K57" s="84" t="s">
        <v>477</v>
      </c>
      <c r="L57" s="84" t="s">
        <v>496</v>
      </c>
      <c r="M57" s="324"/>
      <c r="N57" s="324"/>
      <c r="O57" s="324"/>
      <c r="P57" s="324"/>
    </row>
    <row r="58" spans="1:16" x14ac:dyDescent="0.2">
      <c r="B58" s="10"/>
      <c r="C58" s="10"/>
      <c r="D58" s="10"/>
      <c r="E58" s="10"/>
      <c r="F58" s="10"/>
      <c r="G58" s="10"/>
      <c r="H58" s="10"/>
      <c r="I58" s="10"/>
      <c r="J58" s="10"/>
      <c r="K58" s="10"/>
      <c r="L58" s="10"/>
      <c r="M58" s="316"/>
      <c r="N58" s="316"/>
      <c r="O58" s="316"/>
      <c r="P58" s="316"/>
    </row>
    <row r="59" spans="1:16" x14ac:dyDescent="0.2">
      <c r="A59" s="30" t="s">
        <v>206</v>
      </c>
      <c r="B59" s="100">
        <v>3256.9999999899997</v>
      </c>
      <c r="C59" s="100"/>
      <c r="D59" s="100">
        <v>3256.9999999899997</v>
      </c>
      <c r="E59" s="100">
        <v>3256.9999999899997</v>
      </c>
      <c r="F59" s="247">
        <v>3287</v>
      </c>
      <c r="G59" s="247">
        <v>3287</v>
      </c>
      <c r="H59" s="247"/>
      <c r="I59" s="247">
        <v>4504</v>
      </c>
      <c r="J59" s="247">
        <v>4250.3078824300001</v>
      </c>
      <c r="K59" s="247">
        <v>4179</v>
      </c>
      <c r="L59" s="247">
        <v>4160.371404524326</v>
      </c>
      <c r="M59" s="312"/>
      <c r="N59" s="312"/>
      <c r="O59" s="312"/>
      <c r="P59" s="312"/>
    </row>
    <row r="60" spans="1:16" x14ac:dyDescent="0.2">
      <c r="A60" s="30" t="s">
        <v>210</v>
      </c>
      <c r="B60" s="100">
        <v>62.303763310000001</v>
      </c>
      <c r="C60" s="100"/>
      <c r="D60" s="100">
        <v>61.840179579999997</v>
      </c>
      <c r="E60" s="100">
        <v>61.369337950000002</v>
      </c>
      <c r="F60" s="247">
        <v>60.891124820000002</v>
      </c>
      <c r="G60" s="247">
        <v>31.1</v>
      </c>
      <c r="H60" s="247"/>
      <c r="I60" s="247">
        <v>31.1</v>
      </c>
      <c r="J60" s="247">
        <v>31.1</v>
      </c>
      <c r="K60" s="247">
        <v>31.1</v>
      </c>
      <c r="L60" s="247">
        <v>23.679621119999997</v>
      </c>
      <c r="M60" s="312"/>
      <c r="N60" s="312"/>
      <c r="O60" s="312"/>
      <c r="P60" s="312"/>
    </row>
    <row r="61" spans="1:16" x14ac:dyDescent="0.2">
      <c r="A61" s="30" t="s">
        <v>207</v>
      </c>
      <c r="B61" s="100">
        <v>97.385413754361153</v>
      </c>
      <c r="C61" s="100"/>
      <c r="D61" s="100">
        <v>98.888776164361119</v>
      </c>
      <c r="E61" s="100">
        <v>100.29248657539773</v>
      </c>
      <c r="F61" s="247">
        <v>102.54613129367</v>
      </c>
      <c r="G61" s="247">
        <v>104.4</v>
      </c>
      <c r="H61" s="247"/>
      <c r="I61" s="247">
        <v>110.20469606548065</v>
      </c>
      <c r="J61" s="247">
        <v>114.89708357971364</v>
      </c>
      <c r="K61" s="247">
        <v>119.30741553627372</v>
      </c>
      <c r="L61" s="247">
        <v>126.146545005785</v>
      </c>
      <c r="M61" s="312"/>
      <c r="N61" s="312"/>
      <c r="O61" s="312"/>
      <c r="P61" s="312"/>
    </row>
    <row r="62" spans="1:16" x14ac:dyDescent="0.2">
      <c r="A62" s="30" t="s">
        <v>464</v>
      </c>
      <c r="B62" s="240">
        <v>0</v>
      </c>
      <c r="C62" s="240"/>
      <c r="D62" s="240">
        <v>0</v>
      </c>
      <c r="E62" s="240">
        <v>0</v>
      </c>
      <c r="F62" s="240">
        <v>0</v>
      </c>
      <c r="G62" s="240">
        <v>0</v>
      </c>
      <c r="H62" s="247"/>
      <c r="I62" s="247">
        <v>-261.00645947871061</v>
      </c>
      <c r="J62" s="247">
        <v>-120</v>
      </c>
      <c r="K62" s="247">
        <v>-35</v>
      </c>
      <c r="L62" s="247">
        <v>0</v>
      </c>
      <c r="M62" s="312"/>
      <c r="N62" s="312"/>
      <c r="O62" s="312"/>
      <c r="P62" s="312"/>
    </row>
    <row r="63" spans="1:16" x14ac:dyDescent="0.2">
      <c r="A63" s="30" t="s">
        <v>41</v>
      </c>
      <c r="B63" s="144">
        <v>-189.07599999999999</v>
      </c>
      <c r="C63" s="144"/>
      <c r="D63" s="144">
        <v>-129.024</v>
      </c>
      <c r="E63" s="144">
        <v>-231.90033600000001</v>
      </c>
      <c r="F63" s="257">
        <v>-296.15899999999999</v>
      </c>
      <c r="G63" s="257">
        <v>-277.3</v>
      </c>
      <c r="H63" s="257"/>
      <c r="I63" s="257">
        <v>-210</v>
      </c>
      <c r="J63" s="257">
        <v>-16.2</v>
      </c>
      <c r="K63" s="257">
        <v>-22.9</v>
      </c>
      <c r="L63" s="257">
        <v>-99.2</v>
      </c>
      <c r="M63" s="317"/>
      <c r="N63" s="317"/>
      <c r="O63" s="317"/>
      <c r="P63" s="317"/>
    </row>
    <row r="64" spans="1:16" s="32" customFormat="1" x14ac:dyDescent="0.2">
      <c r="A64" s="32" t="s">
        <v>208</v>
      </c>
      <c r="B64" s="145">
        <v>3227.6131770543607</v>
      </c>
      <c r="C64" s="145"/>
      <c r="D64" s="145">
        <v>3288.7049557343607</v>
      </c>
      <c r="E64" s="145">
        <v>3186.7614885153971</v>
      </c>
      <c r="F64" s="258">
        <v>3154.2782561136701</v>
      </c>
      <c r="G64" s="258">
        <v>3145.2</v>
      </c>
      <c r="H64" s="258"/>
      <c r="I64" s="258">
        <v>4174.2982365867701</v>
      </c>
      <c r="J64" s="258">
        <v>4260.1049660097142</v>
      </c>
      <c r="K64" s="258">
        <v>4271.5074155362745</v>
      </c>
      <c r="L64" s="258">
        <v>4210.9975706501109</v>
      </c>
      <c r="M64" s="318"/>
      <c r="N64" s="318"/>
      <c r="O64" s="318"/>
      <c r="P64" s="318"/>
    </row>
    <row r="65" spans="1:16" ht="5.25" customHeight="1" x14ac:dyDescent="0.2">
      <c r="A65" s="30"/>
      <c r="B65" s="27"/>
      <c r="F65" s="259"/>
      <c r="G65" s="259"/>
      <c r="H65" s="259"/>
      <c r="I65" s="259"/>
      <c r="J65" s="259"/>
      <c r="K65" s="259"/>
      <c r="L65" s="259"/>
      <c r="M65" s="319"/>
      <c r="N65" s="319"/>
      <c r="O65" s="319"/>
      <c r="P65" s="319"/>
    </row>
    <row r="66" spans="1:16" x14ac:dyDescent="0.2">
      <c r="A66" s="30" t="s">
        <v>209</v>
      </c>
      <c r="B66" s="65">
        <v>869.01</v>
      </c>
      <c r="C66" s="65"/>
      <c r="D66" s="65">
        <v>882.55997106000041</v>
      </c>
      <c r="E66" s="65">
        <v>942.23199999999997</v>
      </c>
      <c r="F66" s="251">
        <v>959.09400000000005</v>
      </c>
      <c r="G66" s="251">
        <v>928.1</v>
      </c>
      <c r="H66" s="251"/>
      <c r="I66" s="247">
        <v>1044.0258379148424</v>
      </c>
      <c r="J66" s="247">
        <v>1081.7505571300001</v>
      </c>
      <c r="K66" s="247">
        <v>1141</v>
      </c>
      <c r="L66" s="247">
        <v>1105.8</v>
      </c>
      <c r="M66" s="312"/>
      <c r="N66" s="312"/>
      <c r="O66" s="312"/>
      <c r="P66" s="312"/>
    </row>
    <row r="67" spans="1:16" x14ac:dyDescent="0.2">
      <c r="A67" s="30" t="s">
        <v>489</v>
      </c>
      <c r="B67" s="241">
        <v>0</v>
      </c>
      <c r="C67" s="241"/>
      <c r="D67" s="241">
        <v>0</v>
      </c>
      <c r="E67" s="241">
        <v>0</v>
      </c>
      <c r="F67" s="241">
        <v>0</v>
      </c>
      <c r="G67" s="241">
        <v>0</v>
      </c>
      <c r="H67" s="241"/>
      <c r="I67" s="241">
        <v>0</v>
      </c>
      <c r="J67" s="241">
        <v>0</v>
      </c>
      <c r="K67" s="247">
        <v>107.5</v>
      </c>
      <c r="L67" s="247">
        <v>105.75069999999999</v>
      </c>
      <c r="M67" s="312"/>
      <c r="N67" s="312"/>
      <c r="O67" s="312"/>
      <c r="P67" s="312"/>
    </row>
    <row r="68" spans="1:16" x14ac:dyDescent="0.2">
      <c r="A68" s="30" t="s">
        <v>490</v>
      </c>
      <c r="B68" s="65">
        <v>869.01</v>
      </c>
      <c r="C68" s="65"/>
      <c r="D68" s="65">
        <v>882.55997106000041</v>
      </c>
      <c r="E68" s="65">
        <v>942.23199999999997</v>
      </c>
      <c r="F68" s="65">
        <v>959.09400000000005</v>
      </c>
      <c r="G68" s="65">
        <v>928.1</v>
      </c>
      <c r="H68" s="65"/>
      <c r="I68" s="65"/>
      <c r="J68" s="65">
        <v>1081.7505571300001</v>
      </c>
      <c r="K68" s="247">
        <v>1248.5</v>
      </c>
      <c r="L68" s="247">
        <v>1211.5507</v>
      </c>
      <c r="M68" s="312"/>
      <c r="N68" s="312"/>
      <c r="O68" s="312"/>
      <c r="P68" s="312"/>
    </row>
    <row r="69" spans="1:16" ht="5.25" customHeight="1" x14ac:dyDescent="0.2">
      <c r="A69" s="30"/>
      <c r="B69" s="27"/>
      <c r="F69" s="259"/>
      <c r="G69" s="259"/>
      <c r="H69" s="259"/>
      <c r="I69" s="259"/>
      <c r="J69" s="259"/>
      <c r="K69" s="259"/>
      <c r="L69" s="259"/>
      <c r="M69" s="319"/>
      <c r="N69" s="319"/>
      <c r="O69" s="319"/>
      <c r="P69" s="319"/>
    </row>
    <row r="70" spans="1:16" s="421" customFormat="1" ht="17.25" customHeight="1" x14ac:dyDescent="0.2">
      <c r="A70" s="422" t="s">
        <v>205</v>
      </c>
      <c r="B70" s="423">
        <v>3.7141266234615951</v>
      </c>
      <c r="C70" s="423"/>
      <c r="D70" s="423">
        <v>3.7263246278714126</v>
      </c>
      <c r="E70" s="423">
        <v>3.3821410104044412</v>
      </c>
      <c r="F70" s="424">
        <v>3.2888103315354593</v>
      </c>
      <c r="G70" s="424">
        <v>3.3888589591638829</v>
      </c>
      <c r="H70" s="424"/>
      <c r="I70" s="424">
        <v>3.9982710053649582</v>
      </c>
      <c r="J70" s="424">
        <v>3.938158328581987</v>
      </c>
      <c r="K70" s="424">
        <v>3.4213115062365036</v>
      </c>
      <c r="L70" s="424">
        <v>3.4757089163912918</v>
      </c>
      <c r="M70" s="425"/>
      <c r="N70" s="425"/>
      <c r="O70" s="425"/>
      <c r="P70" s="425"/>
    </row>
    <row r="71" spans="1:16" x14ac:dyDescent="0.2">
      <c r="A71" s="30"/>
      <c r="B71" s="99"/>
      <c r="C71" s="65"/>
      <c r="D71" s="65"/>
      <c r="E71" s="65"/>
      <c r="F71" s="65"/>
      <c r="G71" s="65"/>
      <c r="H71" s="243"/>
      <c r="I71" s="243"/>
      <c r="J71" s="243"/>
      <c r="K71" s="243"/>
      <c r="L71" s="243"/>
      <c r="M71" s="243"/>
      <c r="N71" s="243"/>
      <c r="O71" s="243"/>
      <c r="P71" s="243"/>
    </row>
    <row r="73" spans="1:16" ht="24.75" customHeight="1" x14ac:dyDescent="0.2">
      <c r="A73" s="256"/>
      <c r="B73" s="256"/>
      <c r="C73" s="201"/>
      <c r="D73" s="201"/>
      <c r="E73" s="201"/>
      <c r="F73" s="201"/>
      <c r="G73" s="201"/>
      <c r="H73" s="244"/>
      <c r="I73" s="244"/>
      <c r="J73" s="244"/>
      <c r="K73" s="244"/>
      <c r="L73" s="244"/>
      <c r="M73" s="244"/>
      <c r="N73" s="244"/>
      <c r="O73" s="244"/>
      <c r="P73" s="244"/>
    </row>
  </sheetData>
  <phoneticPr fontId="2" type="noConversion"/>
  <hyperlinks>
    <hyperlink ref="Q2" location="Home!Print_Area" display="Return to Home page"/>
  </hyperlinks>
  <printOptions horizontalCentered="1"/>
  <pageMargins left="0.5" right="0.5" top="1.5" bottom="1.25" header="0" footer="0"/>
  <pageSetup paperSize="9" scale="47" orientation="landscape" r:id="rId1"/>
  <headerFooter alignWithMargins="0">
    <oddFooter>&amp;L&amp;7Telenet - Investor &amp; Analyst Toolkit&amp;R&amp;7Q4 2016 Results</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21</vt:i4>
      </vt:variant>
    </vt:vector>
  </HeadingPairs>
  <TitlesOfParts>
    <vt:vector size="43" baseType="lpstr">
      <vt:lpstr>Home</vt:lpstr>
      <vt:lpstr>Definitions</vt:lpstr>
      <vt:lpstr>Reporting Changes (1)</vt:lpstr>
      <vt:lpstr>Reporting Changes (2)</vt:lpstr>
      <vt:lpstr>Rebased Growth 2015</vt:lpstr>
      <vt:lpstr>Income Statement</vt:lpstr>
      <vt:lpstr>Adjusted EBITDA</vt:lpstr>
      <vt:lpstr>Cash Flow Statement</vt:lpstr>
      <vt:lpstr>Statement of financial position</vt:lpstr>
      <vt:lpstr>Capital expenditures</vt:lpstr>
      <vt:lpstr>Operating statistics</vt:lpstr>
      <vt:lpstr>Outlook 2017</vt:lpstr>
      <vt:lpstr>Broadband specs</vt:lpstr>
      <vt:lpstr>Multiple-play</vt:lpstr>
      <vt:lpstr>WIGO</vt:lpstr>
      <vt:lpstr>Pay TV</vt:lpstr>
      <vt:lpstr>Mobile</vt:lpstr>
      <vt:lpstr>Group structure</vt:lpstr>
      <vt:lpstr>Shareholder structure</vt:lpstr>
      <vt:lpstr>Debt profile</vt:lpstr>
      <vt:lpstr>Analyst coverage</vt:lpstr>
      <vt:lpstr>Calendar</vt:lpstr>
      <vt:lpstr>'Adjusted EBITDA'!Print_Area</vt:lpstr>
      <vt:lpstr>'Analyst coverage'!Print_Area</vt:lpstr>
      <vt:lpstr>'Broadband specs'!Print_Area</vt:lpstr>
      <vt:lpstr>Calendar!Print_Area</vt:lpstr>
      <vt:lpstr>'Capital expenditures'!Print_Area</vt:lpstr>
      <vt:lpstr>'Cash Flow Statement'!Print_Area</vt:lpstr>
      <vt:lpstr>'Debt profile'!Print_Area</vt:lpstr>
      <vt:lpstr>Definitions!Print_Area</vt:lpstr>
      <vt:lpstr>'Group structure'!Print_Area</vt:lpstr>
      <vt:lpstr>Home!Print_Area</vt:lpstr>
      <vt:lpstr>'Income Statement'!Print_Area</vt:lpstr>
      <vt:lpstr>Mobile!Print_Area</vt:lpstr>
      <vt:lpstr>'Multiple-play'!Print_Area</vt:lpstr>
      <vt:lpstr>'Operating statistics'!Print_Area</vt:lpstr>
      <vt:lpstr>'Outlook 2017'!Print_Area</vt:lpstr>
      <vt:lpstr>'Pay TV'!Print_Area</vt:lpstr>
      <vt:lpstr>'Rebased Growth 2015'!Print_Area</vt:lpstr>
      <vt:lpstr>'Reporting Changes (1)'!Print_Area</vt:lpstr>
      <vt:lpstr>'Reporting Changes (2)'!Print_Area</vt:lpstr>
      <vt:lpstr>'Shareholder structure'!Print_Area</vt:lpstr>
      <vt:lpstr>'Statement of financial position'!Print_Area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Goyens Rob</cp:lastModifiedBy>
  <cp:lastPrinted>2017-02-16T01:55:50Z</cp:lastPrinted>
  <dcterms:created xsi:type="dcterms:W3CDTF">2009-05-05T13:38:16Z</dcterms:created>
  <dcterms:modified xsi:type="dcterms:W3CDTF">2017-02-16T01:57:24Z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